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cuments\"/>
    </mc:Choice>
  </mc:AlternateContent>
  <xr:revisionPtr revIDLastSave="0" documentId="13_ncr:1_{F53FC922-93C5-4605-8992-E3692656790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кіші топ " sheetId="2" r:id="rId1"/>
    <sheet name="ортаңғы топ" sheetId="3" r:id="rId2"/>
    <sheet name="ересек топ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4" l="1"/>
  <c r="D45" i="4"/>
  <c r="D43" i="4"/>
  <c r="L40" i="4"/>
  <c r="L41" i="4"/>
  <c r="L39" i="4"/>
  <c r="J40" i="4"/>
  <c r="J41" i="4"/>
  <c r="J39" i="4"/>
  <c r="H40" i="4"/>
  <c r="H41" i="4"/>
  <c r="H39" i="4"/>
  <c r="F40" i="4"/>
  <c r="F41" i="4"/>
  <c r="F39" i="4"/>
  <c r="D40" i="4"/>
  <c r="D41" i="4"/>
  <c r="D39" i="4"/>
  <c r="D35" i="4"/>
  <c r="D36" i="4"/>
  <c r="D34" i="4"/>
  <c r="H31" i="4"/>
  <c r="H32" i="4"/>
  <c r="H30" i="4"/>
  <c r="F31" i="4"/>
  <c r="F32" i="4"/>
  <c r="F30" i="4"/>
  <c r="D31" i="4"/>
  <c r="D32" i="4"/>
  <c r="D30" i="4"/>
  <c r="D26" i="4"/>
  <c r="D27" i="4"/>
  <c r="D25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U22" i="4"/>
  <c r="CV22" i="4"/>
  <c r="CW22" i="4"/>
  <c r="CX22" i="4"/>
  <c r="CY22" i="4"/>
  <c r="CZ22" i="4"/>
  <c r="DA22" i="4"/>
  <c r="DB22" i="4"/>
  <c r="DC22" i="4"/>
  <c r="DD22" i="4"/>
  <c r="DE22" i="4"/>
  <c r="DF22" i="4"/>
  <c r="DG22" i="4"/>
  <c r="DH22" i="4"/>
  <c r="DI22" i="4"/>
  <c r="DJ22" i="4"/>
  <c r="DK22" i="4"/>
  <c r="DL22" i="4"/>
  <c r="DM22" i="4"/>
  <c r="DN22" i="4"/>
  <c r="DO22" i="4"/>
  <c r="DP22" i="4"/>
  <c r="DQ22" i="4"/>
  <c r="DR22" i="4"/>
  <c r="DS22" i="4"/>
  <c r="DT22" i="4"/>
  <c r="DU22" i="4"/>
  <c r="DV22" i="4"/>
  <c r="DW22" i="4"/>
  <c r="DX22" i="4"/>
  <c r="DY22" i="4"/>
  <c r="DZ22" i="4"/>
  <c r="EA22" i="4"/>
  <c r="EB22" i="4"/>
  <c r="EC22" i="4"/>
  <c r="ED22" i="4"/>
  <c r="EE22" i="4"/>
  <c r="EF22" i="4"/>
  <c r="EG22" i="4"/>
  <c r="EH22" i="4"/>
  <c r="EI22" i="4"/>
  <c r="EJ22" i="4"/>
  <c r="EK22" i="4"/>
  <c r="EL22" i="4"/>
  <c r="EM22" i="4"/>
  <c r="EN22" i="4"/>
  <c r="EO22" i="4"/>
  <c r="EP22" i="4"/>
  <c r="EQ22" i="4"/>
  <c r="ER22" i="4"/>
  <c r="ES22" i="4"/>
  <c r="ET22" i="4"/>
  <c r="EU22" i="4"/>
  <c r="EV22" i="4"/>
  <c r="EW22" i="4"/>
  <c r="EX22" i="4"/>
  <c r="EY22" i="4"/>
  <c r="EZ22" i="4"/>
  <c r="FA22" i="4"/>
  <c r="FB22" i="4"/>
  <c r="FC22" i="4"/>
  <c r="FD22" i="4"/>
  <c r="FE22" i="4"/>
  <c r="FF22" i="4"/>
  <c r="FG22" i="4"/>
  <c r="FH22" i="4"/>
  <c r="FI22" i="4"/>
  <c r="FJ22" i="4"/>
  <c r="FK22" i="4"/>
  <c r="FL22" i="4"/>
  <c r="FM22" i="4"/>
  <c r="FN22" i="4"/>
  <c r="FO22" i="4"/>
  <c r="FP22" i="4"/>
  <c r="FQ22" i="4"/>
  <c r="FR22" i="4"/>
  <c r="FS22" i="4"/>
  <c r="FT22" i="4"/>
  <c r="FU22" i="4"/>
  <c r="FV22" i="4"/>
  <c r="FW22" i="4"/>
  <c r="FX22" i="4"/>
  <c r="FY22" i="4"/>
  <c r="FZ22" i="4"/>
  <c r="GA22" i="4"/>
  <c r="GB22" i="4"/>
  <c r="GC22" i="4"/>
  <c r="GD22" i="4"/>
  <c r="GE22" i="4"/>
  <c r="GF22" i="4"/>
  <c r="GG22" i="4"/>
  <c r="GH22" i="4"/>
  <c r="GI22" i="4"/>
  <c r="GJ22" i="4"/>
  <c r="GK22" i="4"/>
  <c r="GL22" i="4"/>
  <c r="GM22" i="4"/>
  <c r="GN22" i="4"/>
  <c r="GO22" i="4"/>
  <c r="GP22" i="4"/>
  <c r="GQ22" i="4"/>
  <c r="GR22" i="4"/>
  <c r="C22" i="4"/>
  <c r="D42" i="3"/>
  <c r="D43" i="3"/>
  <c r="D41" i="3"/>
  <c r="L38" i="3"/>
  <c r="L39" i="3"/>
  <c r="L37" i="3"/>
  <c r="J38" i="3"/>
  <c r="J39" i="3"/>
  <c r="J37" i="3"/>
  <c r="H38" i="3"/>
  <c r="H39" i="3"/>
  <c r="H37" i="3"/>
  <c r="F38" i="3"/>
  <c r="F39" i="3"/>
  <c r="F37" i="3"/>
  <c r="D38" i="3"/>
  <c r="D39" i="3"/>
  <c r="D37" i="3"/>
  <c r="D33" i="3"/>
  <c r="D34" i="3"/>
  <c r="D32" i="3"/>
  <c r="H29" i="3"/>
  <c r="H30" i="3"/>
  <c r="H28" i="3"/>
  <c r="F29" i="3"/>
  <c r="F30" i="3"/>
  <c r="F28" i="3"/>
  <c r="D29" i="3"/>
  <c r="D30" i="3"/>
  <c r="D28" i="3"/>
  <c r="D24" i="3"/>
  <c r="D25" i="3"/>
  <c r="D23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FF20" i="3"/>
  <c r="FG20" i="3"/>
  <c r="FH20" i="3"/>
  <c r="FI20" i="3"/>
  <c r="FJ20" i="3"/>
  <c r="FK20" i="3"/>
  <c r="C20" i="3"/>
  <c r="D42" i="2"/>
  <c r="D43" i="2"/>
  <c r="D41" i="2"/>
  <c r="L38" i="2"/>
  <c r="L39" i="2"/>
  <c r="L37" i="2"/>
  <c r="J38" i="2"/>
  <c r="J39" i="2"/>
  <c r="J37" i="2"/>
  <c r="H38" i="2"/>
  <c r="H39" i="2"/>
  <c r="H37" i="2"/>
  <c r="F38" i="2"/>
  <c r="F39" i="2"/>
  <c r="F37" i="2"/>
  <c r="D38" i="2"/>
  <c r="D39" i="2"/>
  <c r="D37" i="2"/>
  <c r="D33" i="2"/>
  <c r="D34" i="2"/>
  <c r="D32" i="2"/>
  <c r="F29" i="2"/>
  <c r="F30" i="2"/>
  <c r="F28" i="2"/>
  <c r="D29" i="2"/>
  <c r="D30" i="2"/>
  <c r="D28" i="2"/>
  <c r="D24" i="2"/>
  <c r="D25" i="2"/>
  <c r="D23" i="2"/>
  <c r="BT19" i="2" l="1"/>
  <c r="BT20" i="2" s="1"/>
  <c r="C19" i="2" l="1"/>
  <c r="C20" i="2" s="1"/>
  <c r="D19" i="2"/>
  <c r="D20" i="2" s="1"/>
  <c r="E19" i="2"/>
  <c r="E20" i="2" s="1"/>
  <c r="F19" i="2"/>
  <c r="F20" i="2" s="1"/>
  <c r="G19" i="2"/>
  <c r="G20" i="2" s="1"/>
  <c r="H19" i="2"/>
  <c r="H20" i="2" s="1"/>
  <c r="I19" i="2"/>
  <c r="I20" i="2" s="1"/>
  <c r="J19" i="2"/>
  <c r="J20" i="2" s="1"/>
  <c r="K19" i="2"/>
  <c r="K20" i="2" s="1"/>
  <c r="L19" i="2"/>
  <c r="L20" i="2" s="1"/>
  <c r="M19" i="2"/>
  <c r="M20" i="2" s="1"/>
  <c r="N19" i="2"/>
  <c r="N20" i="2" s="1"/>
  <c r="O19" i="2"/>
  <c r="O20" i="2" s="1"/>
  <c r="P19" i="2"/>
  <c r="P20" i="2" s="1"/>
  <c r="Q19" i="2"/>
  <c r="Q20" i="2" s="1"/>
  <c r="R19" i="2"/>
  <c r="R20" i="2" s="1"/>
  <c r="S19" i="2"/>
  <c r="S20" i="2" s="1"/>
  <c r="T19" i="2"/>
  <c r="T20" i="2" s="1"/>
  <c r="U19" i="2"/>
  <c r="U20" i="2" s="1"/>
  <c r="V19" i="2"/>
  <c r="V20" i="2" s="1"/>
  <c r="W19" i="2"/>
  <c r="W20" i="2" s="1"/>
  <c r="X19" i="2"/>
  <c r="X20" i="2" s="1"/>
  <c r="Y19" i="2"/>
  <c r="Y20" i="2" s="1"/>
  <c r="Z19" i="2"/>
  <c r="Z20" i="2" s="1"/>
  <c r="AA19" i="2"/>
  <c r="AA20" i="2" s="1"/>
  <c r="AB19" i="2"/>
  <c r="AB20" i="2" s="1"/>
  <c r="AC19" i="2"/>
  <c r="AC20" i="2" s="1"/>
  <c r="AD19" i="2"/>
  <c r="AD20" i="2" s="1"/>
  <c r="AE19" i="2"/>
  <c r="AE20" i="2" s="1"/>
  <c r="AF19" i="2"/>
  <c r="AF20" i="2" s="1"/>
  <c r="AG19" i="2"/>
  <c r="AG20" i="2" s="1"/>
  <c r="AH19" i="2"/>
  <c r="AH20" i="2" s="1"/>
  <c r="AI19" i="2"/>
  <c r="AI20" i="2" s="1"/>
  <c r="AJ19" i="2"/>
  <c r="AJ20" i="2" s="1"/>
  <c r="AK19" i="2"/>
  <c r="AK20" i="2" s="1"/>
  <c r="AL19" i="2"/>
  <c r="AL20" i="2" s="1"/>
  <c r="AM19" i="2"/>
  <c r="AM20" i="2" s="1"/>
  <c r="AN19" i="2"/>
  <c r="AN20" i="2" s="1"/>
  <c r="AO19" i="2"/>
  <c r="AO20" i="2" s="1"/>
  <c r="AP19" i="2"/>
  <c r="AP20" i="2" s="1"/>
  <c r="AQ19" i="2"/>
  <c r="AQ20" i="2" s="1"/>
  <c r="AR19" i="2"/>
  <c r="AR20" i="2" s="1"/>
  <c r="AS19" i="2"/>
  <c r="AS20" i="2" s="1"/>
  <c r="AT19" i="2"/>
  <c r="AT20" i="2" s="1"/>
  <c r="AU19" i="2"/>
  <c r="AU20" i="2" s="1"/>
  <c r="AV19" i="2"/>
  <c r="AV20" i="2" s="1"/>
  <c r="AW19" i="2"/>
  <c r="AW20" i="2" s="1"/>
  <c r="AX19" i="2"/>
  <c r="AX20" i="2" s="1"/>
  <c r="AY19" i="2"/>
  <c r="AY20" i="2" s="1"/>
  <c r="AZ19" i="2"/>
  <c r="AZ20" i="2" s="1"/>
  <c r="BA19" i="2"/>
  <c r="BA20" i="2" s="1"/>
  <c r="BB19" i="2"/>
  <c r="BB20" i="2" s="1"/>
  <c r="BC19" i="2"/>
  <c r="BC20" i="2" s="1"/>
  <c r="BD19" i="2"/>
  <c r="BD20" i="2" s="1"/>
  <c r="BE19" i="2"/>
  <c r="BE20" i="2" s="1"/>
  <c r="BF19" i="2"/>
  <c r="BF20" i="2" s="1"/>
  <c r="BG19" i="2"/>
  <c r="BG20" i="2" s="1"/>
  <c r="BH19" i="2"/>
  <c r="BH20" i="2" s="1"/>
  <c r="BI19" i="2"/>
  <c r="BI20" i="2" s="1"/>
  <c r="BJ19" i="2"/>
  <c r="BJ20" i="2" s="1"/>
  <c r="BK19" i="2"/>
  <c r="BK20" i="2" s="1"/>
  <c r="BL19" i="2"/>
  <c r="BL20" i="2" s="1"/>
  <c r="BM19" i="2"/>
  <c r="BM20" i="2" s="1"/>
  <c r="BN19" i="2"/>
  <c r="BN20" i="2" s="1"/>
  <c r="BO19" i="2"/>
  <c r="BO20" i="2" s="1"/>
  <c r="BP19" i="2"/>
  <c r="BP20" i="2" s="1"/>
  <c r="BQ19" i="2"/>
  <c r="BQ20" i="2" s="1"/>
  <c r="BR19" i="2"/>
  <c r="BR20" i="2" s="1"/>
  <c r="BS19" i="2"/>
  <c r="BS20" i="2" s="1"/>
  <c r="BU19" i="2"/>
  <c r="BU20" i="2" s="1"/>
  <c r="BV19" i="2"/>
  <c r="BV20" i="2" s="1"/>
  <c r="BW19" i="2"/>
  <c r="BW20" i="2" s="1"/>
  <c r="BX19" i="2"/>
  <c r="BX20" i="2" s="1"/>
  <c r="BY19" i="2"/>
  <c r="BY20" i="2" s="1"/>
  <c r="BZ19" i="2"/>
  <c r="BZ20" i="2" s="1"/>
  <c r="CA19" i="2"/>
  <c r="CA20" i="2" s="1"/>
  <c r="CB19" i="2"/>
  <c r="CB20" i="2" s="1"/>
  <c r="CC19" i="2"/>
  <c r="CC20" i="2" s="1"/>
  <c r="CD19" i="2"/>
  <c r="CD20" i="2" s="1"/>
  <c r="CE19" i="2"/>
  <c r="CE20" i="2" s="1"/>
  <c r="CF19" i="2"/>
  <c r="CF20" i="2" s="1"/>
  <c r="CG19" i="2"/>
  <c r="CG20" i="2" s="1"/>
  <c r="CH19" i="2"/>
  <c r="CH20" i="2" s="1"/>
  <c r="CI19" i="2"/>
  <c r="CI20" i="2" s="1"/>
  <c r="CJ19" i="2"/>
  <c r="CJ20" i="2" s="1"/>
  <c r="CK19" i="2"/>
  <c r="CK20" i="2" s="1"/>
  <c r="CL19" i="2"/>
  <c r="CL20" i="2" s="1"/>
  <c r="CM19" i="2"/>
  <c r="CM20" i="2" s="1"/>
  <c r="CN19" i="2"/>
  <c r="CN20" i="2" s="1"/>
  <c r="CO19" i="2"/>
  <c r="CO20" i="2" s="1"/>
  <c r="CP19" i="2"/>
  <c r="CP20" i="2" s="1"/>
  <c r="CQ19" i="2"/>
  <c r="CQ20" i="2" s="1"/>
  <c r="CR19" i="2"/>
  <c r="CR20" i="2" s="1"/>
  <c r="CS19" i="2"/>
  <c r="CS20" i="2" s="1"/>
  <c r="CT19" i="2"/>
  <c r="CT20" i="2" s="1"/>
  <c r="CU19" i="2"/>
  <c r="CU20" i="2" s="1"/>
  <c r="CV19" i="2"/>
  <c r="CV20" i="2" s="1"/>
  <c r="CW19" i="2"/>
  <c r="CW20" i="2" s="1"/>
  <c r="CX19" i="2"/>
  <c r="CX20" i="2" s="1"/>
  <c r="CY19" i="2"/>
  <c r="CY20" i="2" s="1"/>
  <c r="CZ19" i="2"/>
  <c r="CZ20" i="2" s="1"/>
  <c r="DA19" i="2"/>
  <c r="DA20" i="2" s="1"/>
  <c r="DB19" i="2"/>
  <c r="DB20" i="2" s="1"/>
  <c r="DC19" i="2"/>
  <c r="DC20" i="2" s="1"/>
  <c r="DD19" i="2"/>
  <c r="DD20" i="2" s="1"/>
  <c r="DE19" i="2"/>
  <c r="DE20" i="2" s="1"/>
  <c r="DF19" i="2"/>
  <c r="DF20" i="2" s="1"/>
  <c r="DG19" i="2"/>
  <c r="DG20" i="2" s="1"/>
  <c r="DH19" i="2"/>
  <c r="DH20" i="2" s="1"/>
  <c r="DI19" i="2"/>
  <c r="DI20" i="2" s="1"/>
  <c r="DJ19" i="2"/>
  <c r="DJ20" i="2" s="1"/>
  <c r="DK19" i="2"/>
  <c r="DK20" i="2" s="1"/>
  <c r="DL19" i="2"/>
  <c r="DL20" i="2" s="1"/>
  <c r="DM19" i="2"/>
  <c r="DM20" i="2" s="1"/>
  <c r="DN19" i="2"/>
  <c r="DN20" i="2" s="1"/>
  <c r="DO19" i="2"/>
  <c r="DO20" i="2" s="1"/>
  <c r="DP19" i="2"/>
  <c r="DP20" i="2" s="1"/>
  <c r="DQ19" i="2"/>
  <c r="DQ20" i="2" s="1"/>
  <c r="DR19" i="2"/>
  <c r="DR20" i="2" s="1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E43" i="3" l="1"/>
  <c r="E42" i="3"/>
  <c r="E41" i="3"/>
  <c r="M37" i="3"/>
  <c r="M38" i="3"/>
  <c r="M39" i="3"/>
  <c r="K37" i="3"/>
  <c r="K38" i="3"/>
  <c r="K39" i="3"/>
  <c r="I37" i="3"/>
  <c r="I38" i="3"/>
  <c r="I39" i="3"/>
  <c r="G37" i="3"/>
  <c r="G38" i="3"/>
  <c r="G39" i="3"/>
  <c r="E37" i="3"/>
  <c r="E38" i="3"/>
  <c r="E39" i="3"/>
  <c r="E32" i="3"/>
  <c r="E33" i="3"/>
  <c r="E34" i="3"/>
  <c r="I28" i="3"/>
  <c r="I29" i="3"/>
  <c r="I30" i="3"/>
  <c r="G28" i="3"/>
  <c r="G29" i="3"/>
  <c r="G30" i="3"/>
  <c r="E28" i="3"/>
  <c r="E29" i="3"/>
  <c r="E30" i="3"/>
  <c r="E23" i="3"/>
  <c r="E24" i="3"/>
  <c r="E25" i="3"/>
  <c r="E43" i="2"/>
  <c r="E42" i="2"/>
  <c r="E41" i="2"/>
  <c r="M37" i="2"/>
  <c r="M38" i="2"/>
  <c r="M39" i="2"/>
  <c r="K37" i="2"/>
  <c r="K38" i="2"/>
  <c r="K39" i="2"/>
  <c r="I37" i="2"/>
  <c r="I38" i="2"/>
  <c r="I39" i="2"/>
  <c r="G37" i="2"/>
  <c r="G38" i="2"/>
  <c r="G39" i="2"/>
  <c r="E37" i="2"/>
  <c r="E38" i="2"/>
  <c r="E39" i="2"/>
  <c r="E32" i="2"/>
  <c r="E33" i="2"/>
  <c r="E34" i="2"/>
  <c r="G28" i="2"/>
  <c r="G29" i="2"/>
  <c r="G30" i="2"/>
  <c r="E28" i="2"/>
  <c r="E29" i="2"/>
  <c r="E30" i="2"/>
  <c r="E23" i="2"/>
  <c r="E24" i="2"/>
  <c r="E25" i="2"/>
  <c r="K30" i="2" l="1"/>
  <c r="J30" i="2"/>
  <c r="P39" i="2"/>
  <c r="P38" i="2"/>
  <c r="P37" i="2"/>
  <c r="K28" i="2"/>
  <c r="J28" i="2"/>
  <c r="K29" i="2"/>
  <c r="K31" i="2" s="1"/>
  <c r="J29" i="2"/>
  <c r="J31" i="2"/>
  <c r="P40" i="2"/>
  <c r="D44" i="3"/>
  <c r="E44" i="3"/>
  <c r="M40" i="3"/>
  <c r="L40" i="3"/>
  <c r="K40" i="3"/>
  <c r="J40" i="3"/>
  <c r="I40" i="3"/>
  <c r="H40" i="3"/>
  <c r="G40" i="3"/>
  <c r="F40" i="3"/>
  <c r="E35" i="3"/>
  <c r="D35" i="3"/>
  <c r="E40" i="3"/>
  <c r="D40" i="3"/>
  <c r="I31" i="3"/>
  <c r="H31" i="3"/>
  <c r="G31" i="3"/>
  <c r="F31" i="3"/>
  <c r="D26" i="3"/>
  <c r="E26" i="3"/>
  <c r="E31" i="3"/>
  <c r="D31" i="3"/>
  <c r="E44" i="2"/>
  <c r="D44" i="2"/>
  <c r="M40" i="2"/>
  <c r="L40" i="2"/>
  <c r="J40" i="2"/>
  <c r="K40" i="2"/>
  <c r="G40" i="2"/>
  <c r="F40" i="2"/>
  <c r="I40" i="2"/>
  <c r="H40" i="2"/>
  <c r="D40" i="2"/>
  <c r="E40" i="2"/>
  <c r="E35" i="2"/>
  <c r="D35" i="2"/>
  <c r="F31" i="2"/>
  <c r="G31" i="2"/>
  <c r="D26" i="2"/>
  <c r="E26" i="2"/>
  <c r="D31" i="2"/>
  <c r="E31" i="2"/>
  <c r="BT21" i="4" l="1"/>
  <c r="BU21" i="4"/>
  <c r="BV21" i="4"/>
  <c r="D21" i="4" l="1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BW21" i="4"/>
  <c r="BX21" i="4"/>
  <c r="BY21" i="4"/>
  <c r="BZ21" i="4"/>
  <c r="CA21" i="4"/>
  <c r="CB21" i="4"/>
  <c r="CC21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R21" i="4"/>
  <c r="CS21" i="4"/>
  <c r="CT21" i="4"/>
  <c r="CU21" i="4"/>
  <c r="CV21" i="4"/>
  <c r="CW21" i="4"/>
  <c r="CX21" i="4"/>
  <c r="CY21" i="4"/>
  <c r="CZ21" i="4"/>
  <c r="DA21" i="4"/>
  <c r="DB21" i="4"/>
  <c r="DC21" i="4"/>
  <c r="DD21" i="4"/>
  <c r="DE21" i="4"/>
  <c r="DF21" i="4"/>
  <c r="DG21" i="4"/>
  <c r="DH21" i="4"/>
  <c r="DI21" i="4"/>
  <c r="DJ21" i="4"/>
  <c r="DK21" i="4"/>
  <c r="DL21" i="4"/>
  <c r="DM21" i="4"/>
  <c r="DN21" i="4"/>
  <c r="DO21" i="4"/>
  <c r="DP21" i="4"/>
  <c r="DQ21" i="4"/>
  <c r="DR21" i="4"/>
  <c r="DS21" i="4"/>
  <c r="DT21" i="4"/>
  <c r="DU21" i="4"/>
  <c r="DV21" i="4"/>
  <c r="DW21" i="4"/>
  <c r="DX21" i="4"/>
  <c r="DY21" i="4"/>
  <c r="DZ21" i="4"/>
  <c r="EA21" i="4"/>
  <c r="EB21" i="4"/>
  <c r="EC21" i="4"/>
  <c r="ED21" i="4"/>
  <c r="EE21" i="4"/>
  <c r="EF21" i="4"/>
  <c r="EG21" i="4"/>
  <c r="EH21" i="4"/>
  <c r="EI21" i="4"/>
  <c r="EJ21" i="4"/>
  <c r="EK21" i="4"/>
  <c r="EL21" i="4"/>
  <c r="EM21" i="4"/>
  <c r="EN21" i="4"/>
  <c r="EO21" i="4"/>
  <c r="EP21" i="4"/>
  <c r="EQ21" i="4"/>
  <c r="ER21" i="4"/>
  <c r="ES21" i="4"/>
  <c r="ET21" i="4"/>
  <c r="EU21" i="4"/>
  <c r="EV21" i="4"/>
  <c r="EW21" i="4"/>
  <c r="EX21" i="4"/>
  <c r="EY21" i="4"/>
  <c r="EZ21" i="4"/>
  <c r="FA21" i="4"/>
  <c r="FB21" i="4"/>
  <c r="FC21" i="4"/>
  <c r="FD21" i="4"/>
  <c r="FE21" i="4"/>
  <c r="FF21" i="4"/>
  <c r="FG21" i="4"/>
  <c r="FH21" i="4"/>
  <c r="FI21" i="4"/>
  <c r="FJ21" i="4"/>
  <c r="FK21" i="4"/>
  <c r="FL21" i="4"/>
  <c r="FM21" i="4"/>
  <c r="FN21" i="4"/>
  <c r="FO21" i="4"/>
  <c r="FP21" i="4"/>
  <c r="FQ21" i="4"/>
  <c r="FR21" i="4"/>
  <c r="FS21" i="4"/>
  <c r="FT21" i="4"/>
  <c r="FU21" i="4"/>
  <c r="FV21" i="4"/>
  <c r="FW21" i="4"/>
  <c r="FX21" i="4"/>
  <c r="FY21" i="4"/>
  <c r="FZ21" i="4"/>
  <c r="GA21" i="4"/>
  <c r="GB21" i="4"/>
  <c r="GC21" i="4"/>
  <c r="GD21" i="4"/>
  <c r="GE21" i="4"/>
  <c r="GF21" i="4"/>
  <c r="GG21" i="4"/>
  <c r="GH21" i="4"/>
  <c r="GI21" i="4"/>
  <c r="GJ21" i="4"/>
  <c r="GK21" i="4"/>
  <c r="GL21" i="4"/>
  <c r="GM21" i="4"/>
  <c r="GN21" i="4"/>
  <c r="GO21" i="4"/>
  <c r="GP21" i="4"/>
  <c r="GQ21" i="4"/>
  <c r="GR21" i="4"/>
  <c r="C21" i="4"/>
  <c r="E45" i="4" l="1"/>
  <c r="E44" i="4"/>
  <c r="E43" i="4"/>
  <c r="M39" i="4"/>
  <c r="M40" i="4"/>
  <c r="M41" i="4"/>
  <c r="K39" i="4"/>
  <c r="K40" i="4"/>
  <c r="K41" i="4"/>
  <c r="I39" i="4"/>
  <c r="I40" i="4"/>
  <c r="I41" i="4"/>
  <c r="G39" i="4"/>
  <c r="G40" i="4"/>
  <c r="G41" i="4"/>
  <c r="E39" i="4"/>
  <c r="E40" i="4"/>
  <c r="E41" i="4"/>
  <c r="E34" i="4"/>
  <c r="E35" i="4"/>
  <c r="E36" i="4"/>
  <c r="I30" i="4"/>
  <c r="I31" i="4"/>
  <c r="I32" i="4"/>
  <c r="G30" i="4"/>
  <c r="G31" i="4"/>
  <c r="G32" i="4"/>
  <c r="E30" i="4"/>
  <c r="E31" i="4"/>
  <c r="E32" i="4"/>
  <c r="E25" i="4"/>
  <c r="E26" i="4"/>
  <c r="E27" i="4"/>
  <c r="M32" i="4" l="1"/>
  <c r="L32" i="4"/>
  <c r="M31" i="4"/>
  <c r="L31" i="4"/>
  <c r="M30" i="4"/>
  <c r="M33" i="4" s="1"/>
  <c r="L30" i="4"/>
  <c r="L33" i="4" s="1"/>
  <c r="Q41" i="4"/>
  <c r="P41" i="4"/>
  <c r="Q40" i="4"/>
  <c r="P40" i="4"/>
  <c r="Q39" i="4"/>
  <c r="Q42" i="4" s="1"/>
  <c r="P39" i="4"/>
  <c r="P42" i="4" s="1"/>
  <c r="D46" i="4"/>
  <c r="E46" i="4"/>
  <c r="L42" i="4"/>
  <c r="M42" i="4"/>
  <c r="J42" i="4"/>
  <c r="K42" i="4"/>
  <c r="H42" i="4"/>
  <c r="I42" i="4"/>
  <c r="F42" i="4"/>
  <c r="G42" i="4"/>
  <c r="D42" i="4"/>
  <c r="E42" i="4"/>
  <c r="D37" i="4"/>
  <c r="E37" i="4"/>
  <c r="H33" i="4"/>
  <c r="I33" i="4"/>
  <c r="F33" i="4"/>
  <c r="G33" i="4"/>
  <c r="D28" i="4"/>
  <c r="E28" i="4"/>
  <c r="D33" i="4"/>
  <c r="E3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LEAP</author>
  </authors>
  <commentList>
    <comment ref="D25" authorId="0" shapeId="0" xr:uid="{0F675C03-F6D8-4DE1-8E0D-D3AE3BCED2F1}">
      <text>
        <r>
          <rPr>
            <b/>
            <sz val="9"/>
            <color indexed="81"/>
            <rFont val="Tahoma"/>
            <family val="2"/>
            <charset val="204"/>
          </rPr>
          <t>LEAP: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<sst xmlns="http://schemas.openxmlformats.org/spreadsheetml/2006/main" count="1049" uniqueCount="836">
  <si>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</si>
  <si>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</si>
  <si>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</si>
  <si>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</si>
  <si>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</si>
  <si>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</si>
  <si>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</si>
  <si>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</si>
  <si>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</si>
  <si>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</si>
  <si>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</si>
  <si>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</si>
  <si>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</si>
  <si>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</si>
  <si>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</si>
  <si>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</si>
  <si>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</si>
  <si>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</si>
  <si>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</si>
  <si>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</si>
  <si>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</si>
  <si>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</si>
  <si>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</si>
  <si>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</si>
  <si>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</si>
  <si>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</si>
  <si>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</si>
  <si>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</si>
  <si>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</si>
  <si>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</si>
  <si>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</si>
  <si>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</si>
  <si>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</si>
  <si>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</si>
  <si>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</si>
  <si>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</si>
  <si>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</si>
  <si>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</si>
  <si>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</si>
  <si>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</si>
  <si>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</si>
  <si>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</si>
  <si>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</si>
  <si>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</si>
  <si>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</si>
  <si>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</si>
  <si>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</si>
  <si>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</si>
  <si>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</si>
  <si>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</si>
  <si>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</si>
  <si>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</si>
  <si>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</si>
  <si>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</si>
  <si>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</si>
  <si>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</si>
  <si>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</si>
  <si>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</si>
  <si>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</si>
  <si>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</si>
  <si>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</si>
  <si>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</si>
  <si>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</si>
  <si>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</si>
  <si>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</si>
  <si>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</si>
  <si>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</si>
  <si>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</si>
  <si>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</si>
  <si>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</si>
  <si>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</si>
  <si>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</si>
  <si>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</si>
  <si>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</si>
  <si>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</si>
  <si>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</si>
  <si>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</si>
  <si>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</si>
  <si>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</si>
  <si>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</si>
  <si>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</si>
  <si>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</si>
  <si>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</si>
  <si>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</si>
  <si>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</si>
  <si>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</si>
  <si>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</si>
  <si>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</si>
  <si>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</si>
  <si>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</si>
  <si>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</si>
  <si>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</si>
  <si>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</si>
  <si>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</si>
  <si>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</si>
  <si>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</si>
  <si>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</si>
  <si>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</si>
  <si>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</si>
  <si>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</si>
  <si>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</si>
  <si>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</si>
  <si>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</si>
  <si>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</si>
  <si>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</si>
  <si>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</si>
  <si>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</si>
  <si>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</si>
  <si>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</si>
  <si>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</si>
  <si>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</si>
  <si>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</si>
  <si>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</si>
  <si>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</si>
  <si>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</si>
  <si>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</si>
  <si>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</si>
  <si>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</si>
  <si>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</si>
  <si>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</si>
  <si>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</si>
  <si>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</si>
  <si>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</si>
  <si>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</si>
  <si>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</si>
  <si>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</si>
  <si>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</si>
  <si>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</si>
  <si>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</si>
  <si>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</si>
  <si>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</si>
  <si>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</si>
  <si>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</si>
  <si>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</si>
  <si>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</si>
  <si>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</si>
  <si>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</si>
  <si>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</si>
  <si>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</si>
  <si>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</si>
  <si>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</si>
  <si>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</si>
  <si>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</si>
  <si>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</si>
  <si>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</si>
  <si>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</si>
  <si>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</si>
  <si>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</si>
  <si>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</si>
  <si>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</si>
  <si>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</si>
  <si>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</si>
  <si>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</si>
  <si>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</si>
  <si>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</si>
  <si>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</si>
  <si>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</si>
  <si>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</si>
  <si>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</si>
  <si>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</si>
  <si>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</si>
  <si>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</si>
  <si>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</si>
  <si>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</si>
  <si>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</si>
  <si>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</si>
  <si>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</si>
  <si>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</si>
  <si>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</si>
  <si>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</si>
  <si>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</si>
  <si>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</si>
  <si>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</si>
  <si>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</si>
  <si>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</si>
  <si>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</si>
  <si>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</si>
  <si>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</si>
  <si>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</si>
  <si>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</si>
  <si>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</si>
  <si>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</si>
  <si>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</si>
  <si>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</si>
  <si>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</si>
  <si>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</si>
  <si>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</si>
  <si>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</si>
  <si>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</si>
  <si>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</si>
  <si>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</si>
  <si>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</si>
  <si>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</si>
  <si>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</si>
  <si>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</si>
  <si>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</si>
  <si>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</si>
  <si>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</si>
  <si>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</si>
  <si>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</si>
  <si>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</si>
  <si>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</si>
  <si>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</si>
  <si>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</si>
  <si>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</si>
  <si>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</si>
  <si>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</si>
  <si>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</si>
  <si>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</si>
  <si>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</si>
  <si>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</si>
  <si>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</si>
  <si>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</si>
  <si>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</si>
  <si>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</si>
  <si>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</si>
  <si>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</si>
  <si>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</si>
  <si>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</si>
  <si>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</si>
  <si>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</si>
  <si>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</si>
  <si>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</si>
  <si>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</si>
  <si>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</si>
  <si>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</si>
  <si>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</si>
  <si>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</si>
  <si>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</si>
  <si>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</si>
  <si>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</si>
  <si>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</si>
  <si>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</si>
  <si>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</si>
  <si>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</si>
  <si>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</si>
  <si>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</si>
  <si>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</si>
  <si>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</si>
  <si>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</si>
  <si>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</si>
  <si>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</si>
  <si>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</si>
  <si>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</si>
  <si>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</si>
  <si>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</si>
  <si>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</si>
  <si>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</si>
  <si>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</si>
  <si>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</si>
  <si>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</si>
  <si>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</si>
  <si>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</si>
  <si>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</si>
  <si>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</si>
  <si>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</si>
  <si>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</si>
  <si>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</si>
  <si>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</si>
  <si>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</si>
  <si>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</si>
  <si>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</si>
  <si>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</si>
  <si>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</si>
  <si>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</si>
  <si>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</si>
  <si>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</si>
  <si>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</si>
  <si>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</si>
  <si>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</si>
  <si>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</si>
  <si>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</si>
  <si>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</si>
  <si>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</si>
  <si>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</si>
  <si>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</si>
  <si>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</si>
  <si>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</si>
  <si>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</si>
  <si>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</si>
  <si>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</si>
  <si>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</si>
  <si>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</si>
  <si>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</si>
  <si>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</si>
  <si>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</si>
  <si>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</si>
  <si>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</si>
  <si>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</si>
  <si>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</si>
  <si>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</si>
  <si>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</si>
  <si>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</si>
  <si>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</si>
  <si>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</si>
  <si>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</si>
  <si>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</si>
  <si>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</si>
  <si>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</si>
  <si>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</si>
  <si>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</si>
  <si>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</si>
  <si>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</si>
  <si>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</si>
  <si>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</si>
  <si>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</si>
  <si>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</si>
  <si>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</si>
  <si>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</si>
  <si>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</si>
  <si>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</si>
  <si>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</si>
  <si>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</si>
  <si>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</si>
  <si>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</si>
  <si>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</si>
  <si>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</si>
  <si>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</si>
  <si>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</si>
  <si>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</si>
  <si>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</si>
  <si>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</si>
  <si>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</si>
  <si>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</si>
  <si>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</si>
  <si>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</si>
  <si>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</si>
  <si>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</si>
  <si>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</si>
  <si>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</si>
  <si>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</si>
  <si>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</si>
  <si>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</si>
  <si>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</si>
  <si>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</si>
  <si>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</si>
  <si>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</si>
  <si>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</si>
  <si>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</si>
  <si>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</si>
  <si>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</si>
  <si>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</si>
  <si>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</si>
  <si>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</si>
  <si>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</si>
  <si>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</si>
  <si>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</si>
  <si>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</si>
  <si>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</si>
  <si>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</si>
  <si>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</si>
  <si>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</si>
  <si>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</si>
  <si>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</si>
  <si>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</si>
  <si>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</si>
  <si>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</si>
  <si>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</si>
  <si>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</si>
  <si>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</si>
  <si>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</si>
  <si>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</si>
  <si>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</si>
  <si>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</si>
  <si>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</si>
  <si>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</si>
  <si>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</si>
  <si>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</si>
  <si>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</si>
  <si>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</si>
  <si>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</si>
  <si>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</si>
  <si>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</si>
  <si>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</si>
  <si>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</si>
  <si>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</si>
  <si>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</si>
  <si>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</si>
  <si>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</si>
  <si>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</si>
  <si>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</si>
  <si>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</si>
  <si>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</si>
  <si>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</si>
  <si>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</si>
  <si>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</si>
  <si>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</si>
  <si>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</si>
  <si>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</si>
  <si>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</si>
  <si>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</si>
  <si>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</si>
  <si>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</si>
  <si>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</si>
  <si>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</si>
  <si>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</si>
  <si>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</si>
  <si>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</si>
  <si>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</si>
  <si>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</si>
  <si>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</si>
  <si>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</si>
  <si>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</si>
  <si>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</si>
  <si>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</si>
  <si>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</si>
  <si>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</si>
  <si>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</si>
  <si>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</si>
  <si>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</si>
  <si>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</si>
  <si>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</si>
  <si>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</si>
  <si>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</si>
  <si>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</si>
  <si>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</si>
  <si>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</si>
  <si>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</si>
  <si>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</si>
  <si>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</si>
  <si>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</si>
  <si>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</si>
  <si>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</si>
  <si>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</si>
  <si>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</si>
  <si>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</si>
  <si>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</si>
  <si>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</si>
  <si>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</si>
  <si>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</si>
  <si>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</si>
  <si>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</si>
  <si>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</si>
  <si>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</si>
  <si>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</si>
  <si>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</si>
  <si>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</si>
  <si>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</si>
  <si>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</si>
  <si>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</si>
  <si>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</si>
  <si>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</si>
  <si>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</si>
  <si>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</si>
  <si>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</si>
  <si>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</si>
  <si>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</si>
  <si>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</si>
  <si>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</si>
  <si>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</si>
  <si>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</si>
  <si>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</si>
  <si>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</si>
  <si>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</si>
  <si>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</si>
  <si>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</si>
  <si>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</si>
  <si>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</si>
  <si>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</si>
  <si>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</si>
  <si>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</si>
  <si>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</si>
  <si>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</si>
  <si>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</si>
  <si>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</si>
  <si>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</si>
  <si>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</si>
  <si>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</si>
  <si>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</si>
  <si>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</si>
  <si>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</si>
  <si>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</si>
  <si>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</si>
  <si>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</si>
  <si>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</si>
  <si>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</si>
  <si>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</si>
  <si>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</si>
  <si>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</si>
  <si>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</si>
  <si>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</si>
  <si>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</si>
  <si>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</si>
  <si>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</si>
  <si>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</si>
  <si>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</si>
  <si>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</si>
  <si>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</si>
  <si>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</si>
  <si>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</si>
  <si>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</si>
  <si>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</si>
  <si>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</si>
  <si>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</si>
  <si>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</si>
  <si>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</si>
  <si>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</si>
  <si>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</si>
  <si>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</si>
  <si>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</si>
  <si>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</si>
  <si>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</si>
  <si>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</si>
  <si>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</si>
  <si>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</si>
  <si>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</si>
  <si>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</si>
  <si>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</si>
  <si>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</si>
  <si>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</si>
  <si>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</si>
  <si>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</si>
  <si>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</si>
  <si>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</si>
  <si>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</si>
  <si>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</si>
  <si>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</si>
  <si>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</si>
  <si>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</si>
  <si>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</si>
  <si>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</si>
  <si>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</si>
  <si>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</si>
  <si>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</si>
  <si>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</si>
  <si>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</si>
  <si>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</si>
  <si>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</si>
  <si>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</si>
  <si>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</si>
  <si>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</si>
  <si>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</si>
  <si>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</si>
  <si>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</si>
  <si>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</si>
  <si>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</si>
  <si>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</si>
  <si>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</si>
  <si>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</si>
  <si>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</si>
  <si>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</si>
  <si>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</si>
  <si>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</si>
  <si>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</si>
  <si>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</si>
  <si>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</si>
  <si>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</si>
  <si>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</si>
  <si>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</si>
  <si>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</si>
  <si>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</si>
  <si>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</si>
  <si>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</si>
  <si>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</si>
  <si>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</si>
  <si>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</si>
  <si>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</si>
  <si>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</si>
  <si>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</si>
  <si>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</si>
  <si>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</si>
  <si>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</si>
  <si>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</si>
  <si>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</si>
  <si>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</si>
  <si>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</si>
  <si>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</si>
  <si>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</si>
  <si>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</si>
  <si>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</si>
  <si>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</si>
  <si>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</si>
  <si>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</si>
  <si>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</si>
  <si>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</si>
  <si>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</si>
  <si>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</si>
  <si>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</si>
  <si>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</si>
  <si>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</si>
  <si>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</si>
  <si>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</si>
  <si>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</si>
  <si>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</si>
  <si>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</si>
  <si>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</si>
  <si>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</si>
  <si>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</si>
  <si>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</si>
  <si>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</si>
  <si>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</si>
  <si>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</si>
  <si>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</si>
  <si>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</si>
  <si>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</si>
  <si>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</si>
  <si>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</si>
  <si>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</si>
  <si>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</si>
  <si>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</si>
  <si>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</si>
  <si>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</si>
  <si>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</si>
  <si>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</si>
  <si>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</si>
  <si>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</si>
  <si>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</si>
  <si>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</si>
  <si>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</si>
  <si>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</si>
  <si>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</si>
  <si>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</si>
  <si>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</si>
  <si>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</si>
  <si>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</si>
  <si>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</si>
  <si>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</si>
  <si>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</si>
  <si>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</si>
  <si>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</si>
  <si>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</si>
  <si>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</si>
  <si>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</si>
  <si>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</si>
  <si>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</si>
  <si>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</si>
  <si>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</si>
  <si>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</si>
  <si>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</si>
  <si>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</si>
  <si>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</si>
  <si>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</si>
  <si>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</si>
  <si>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</si>
  <si>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</si>
  <si>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</si>
  <si>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</si>
  <si>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</si>
  <si>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</si>
  <si>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</si>
  <si>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</si>
  <si>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</si>
  <si>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</si>
  <si>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</si>
  <si>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</si>
  <si>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</si>
  <si>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</si>
  <si>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</si>
  <si>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</si>
  <si>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</si>
  <si>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</si>
  <si>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</si>
  <si>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</si>
  <si>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</si>
  <si>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</si>
  <si>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</si>
  <si>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</si>
  <si>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</si>
  <si>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</si>
  <si>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</si>
  <si>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</si>
  <si>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</si>
  <si>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</si>
  <si>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</si>
  <si>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</si>
  <si>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</si>
  <si>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</si>
  <si>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</si>
  <si>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</si>
  <si>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</si>
  <si>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</si>
  <si>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</si>
  <si>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</si>
  <si>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</si>
  <si>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</si>
  <si>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</si>
  <si>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</si>
  <si>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</si>
  <si>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</si>
  <si>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</si>
  <si>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</si>
  <si>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</si>
  <si>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</si>
  <si>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</si>
  <si>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</si>
  <si>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</si>
  <si>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</si>
  <si>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</si>
  <si>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</si>
  <si>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</si>
  <si>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</si>
  <si>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</si>
  <si>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</si>
  <si>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</si>
  <si>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</si>
  <si>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</si>
  <si>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</si>
  <si>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</si>
  <si>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</si>
  <si>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</si>
  <si>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</si>
  <si>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</si>
  <si>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</si>
  <si>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</si>
  <si>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</si>
  <si>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</si>
  <si>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</si>
  <si>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</si>
  <si>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</si>
  <si>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</si>
  <si>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</si>
  <si>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</si>
  <si>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</si>
  <si>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</si>
  <si>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</si>
  <si>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</si>
  <si>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</si>
  <si>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</si>
  <si>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</si>
  <si>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</si>
  <si>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</si>
  <si>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</si>
  <si>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</si>
  <si>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</si>
  <si>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</si>
  <si>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</si>
  <si>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</si>
  <si>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</si>
  <si>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</si>
  <si>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</si>
  <si>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</si>
  <si>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</si>
  <si>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</si>
  <si>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</si>
  <si>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</si>
  <si>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</si>
  <si>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</si>
  <si>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</si>
  <si>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</si>
  <si>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</si>
  <si>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</si>
  <si>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</si>
  <si>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</si>
  <si>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</si>
  <si>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</si>
  <si>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</si>
  <si>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</si>
  <si>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</si>
  <si>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</si>
  <si>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</si>
  <si>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</si>
  <si>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</si>
  <si>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</si>
  <si>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</si>
  <si>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</si>
  <si>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</si>
  <si>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</si>
  <si>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</si>
  <si>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</si>
  <si>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</si>
  <si>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</si>
  <si>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</si>
  <si>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</si>
  <si>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</si>
  <si>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</si>
  <si>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</si>
  <si>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</si>
  <si>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</si>
  <si>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</si>
  <si>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</si>
  <si>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</si>
  <si>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</si>
  <si>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</si>
  <si>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</si>
  <si>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</si>
  <si>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</si>
  <si>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</si>
  <si>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</si>
  <si>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</si>
  <si>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</si>
  <si>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</si>
  <si>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</si>
  <si>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</si>
  <si>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</si>
  <si>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</si>
  <si>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</si>
  <si>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</si>
  <si>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</si>
  <si>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</si>
  <si>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</si>
  <si>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</si>
  <si>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</si>
  <si>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</si>
  <si>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</si>
  <si>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</si>
  <si>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</si>
  <si>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</si>
  <si>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</si>
  <si>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</si>
  <si>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</si>
  <si>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</si>
  <si>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</si>
  <si>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</si>
  <si>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</si>
  <si>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</si>
  <si>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</si>
  <si>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</si>
  <si>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</si>
  <si>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</si>
  <si>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</si>
  <si>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</si>
  <si>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</si>
  <si>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</si>
  <si>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</si>
  <si>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</si>
  <si>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</si>
  <si>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</si>
  <si>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</si>
  <si>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 xml:space="preserve"> Айткожина Зере</t>
  </si>
  <si>
    <t>Кайргелды Дамир</t>
  </si>
  <si>
    <t xml:space="preserve"> Жахина Айлин</t>
  </si>
  <si>
    <t xml:space="preserve"> Ускембай Гаухар </t>
  </si>
  <si>
    <t>Байдусенова Айша</t>
  </si>
  <si>
    <t xml:space="preserve">1. Оводкова Аделина </t>
  </si>
  <si>
    <t xml:space="preserve">2. Муратбек Меруерт </t>
  </si>
  <si>
    <t xml:space="preserve">3. Кайргелды Диляра </t>
  </si>
  <si>
    <t xml:space="preserve">5. Васильева Виктория </t>
  </si>
  <si>
    <t xml:space="preserve">4. Кайргелды Диас </t>
  </si>
  <si>
    <t xml:space="preserve">6. Монтаг Александр </t>
  </si>
  <si>
    <t xml:space="preserve"> Кажибаев Алиар </t>
  </si>
  <si>
    <t xml:space="preserve"> Штрауб София </t>
  </si>
  <si>
    <t xml:space="preserve">                                  Оқу жылы: 2024-2025                            Топ:    Балапан           Өткізу кезеңі:    Бастапқы       Өткізу мерзімі: Қыркүйек                                                                                                                        Тәрбиеші :  Омарова С.О     Исмагулова Р.А</t>
  </si>
  <si>
    <t xml:space="preserve">                                  Оқу жылы: 2024-2025                            Топ:       Балапан       Өткізу кезеңі:Бастапқы            Өткізу мерзімі: Қыркүйек</t>
  </si>
  <si>
    <t>Тәрбиеші:  Омарова С.О      Исмагулова Р.А</t>
  </si>
  <si>
    <t xml:space="preserve">                                  Оқу жылы: 2024-2025                            Топ:  Балапан            Өткізу кезеңі: Бастапқы         Өткізу мерзімі: Қыркүйек</t>
  </si>
  <si>
    <t>Тәрбиеші :Омарова С.О       Исмагулова Р.А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</si>
</sst>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" fontId="8" fillId="0" borderId="0" xfId="0" applyNumberFormat="1" applyFont="1"/>
    <xf numFmtId="1" fontId="0" fillId="0" borderId="0" xfId="0" applyNumberFormat="1"/>
    <xf numFmtId="1" fontId="0" fillId="0" borderId="3" xfId="0" applyNumberFormat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0" fillId="0" borderId="8" xfId="0" applyNumberFormat="1" applyBorder="1"/>
    <xf numFmtId="1" fontId="8" fillId="0" borderId="0" xfId="0" applyNumberFormat="1" applyFont="1" applyAlignment="1">
      <alignment horizontal="center"/>
    </xf>
    <xf numFmtId="1" fontId="15" fillId="0" borderId="0" xfId="0" applyNumberFormat="1" applyFont="1"/>
    <xf numFmtId="0" fontId="17" fillId="0" borderId="10" xfId="0" applyFont="1" applyBorder="1" applyAlignment="1">
      <alignment vertical="center" wrapText="1"/>
    </xf>
    <xf numFmtId="0" fontId="17" fillId="0" borderId="0" xfId="0" applyFont="1"/>
    <xf numFmtId="0" fontId="17" fillId="0" borderId="1" xfId="0" applyFont="1" applyBorder="1"/>
    <xf numFmtId="1" fontId="0" fillId="2" borderId="0" xfId="0" applyNumberFormat="1" applyFill="1"/>
    <xf numFmtId="0" fontId="17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0" xfId="0" applyFont="1"/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48"/>
  <sheetViews>
    <sheetView workbookViewId="0">
      <selection activeCell="A2" sqref="A2:N2"/>
    </sheetView>
  </sheetViews>
  <sheetFormatPr defaultRowHeight="15" x14ac:dyDescent="0.25"/>
  <cols>
    <col min="2" max="2" width="47.140625" customWidth="1"/>
  </cols>
  <sheetData>
    <row r="1" spans="1:122" ht="15.75" x14ac:dyDescent="0.25">
      <c r="A1" s="6" t="s">
        <v>56</v>
      </c>
      <c r="B1" s="11" t="s">
        <v>55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55" t="s">
        <v>831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7"/>
      <c r="P2" s="7"/>
      <c r="Q2" s="7"/>
      <c r="R2" s="7"/>
      <c r="S2" s="7"/>
      <c r="T2" s="7"/>
      <c r="U2" s="7"/>
      <c r="V2" s="7"/>
      <c r="DP2" s="51" t="s">
        <v>815</v>
      </c>
      <c r="DQ2" s="5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56" t="s">
        <v>0</v>
      </c>
      <c r="B5" s="56" t="s">
        <v>1</v>
      </c>
      <c r="C5" s="57" t="s">
        <v>20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65" t="s">
        <v>2</v>
      </c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6" t="s">
        <v>35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44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9" t="s">
        <v>50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122" ht="15.75" customHeight="1" x14ac:dyDescent="0.25">
      <c r="A6" s="56"/>
      <c r="B6" s="56"/>
      <c r="C6" s="58" t="s">
        <v>21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 t="s">
        <v>19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 t="s">
        <v>3</v>
      </c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67" t="s">
        <v>36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58" t="s">
        <v>61</v>
      </c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 t="s">
        <v>45</v>
      </c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68" t="s">
        <v>76</v>
      </c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 t="s">
        <v>88</v>
      </c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 t="s">
        <v>46</v>
      </c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0" t="s">
        <v>51</v>
      </c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</row>
    <row r="7" spans="1:122" ht="0.75" customHeight="1" x14ac:dyDescent="0.25">
      <c r="A7" s="56"/>
      <c r="B7" s="56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56"/>
      <c r="B8" s="56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56"/>
      <c r="B9" s="56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56"/>
      <c r="B10" s="56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56"/>
      <c r="B11" s="56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 x14ac:dyDescent="0.25">
      <c r="A12" s="56"/>
      <c r="B12" s="56"/>
      <c r="C12" s="58" t="s">
        <v>57</v>
      </c>
      <c r="D12" s="58" t="s">
        <v>5</v>
      </c>
      <c r="E12" s="58" t="s">
        <v>6</v>
      </c>
      <c r="F12" s="58" t="s">
        <v>58</v>
      </c>
      <c r="G12" s="58" t="s">
        <v>7</v>
      </c>
      <c r="H12" s="58" t="s">
        <v>8</v>
      </c>
      <c r="I12" s="58" t="s">
        <v>59</v>
      </c>
      <c r="J12" s="58" t="s">
        <v>9</v>
      </c>
      <c r="K12" s="58" t="s">
        <v>10</v>
      </c>
      <c r="L12" s="58" t="s">
        <v>60</v>
      </c>
      <c r="M12" s="58" t="s">
        <v>9</v>
      </c>
      <c r="N12" s="58" t="s">
        <v>10</v>
      </c>
      <c r="O12" s="58" t="s">
        <v>74</v>
      </c>
      <c r="P12" s="58"/>
      <c r="Q12" s="58"/>
      <c r="R12" s="58" t="s">
        <v>5</v>
      </c>
      <c r="S12" s="58"/>
      <c r="T12" s="58"/>
      <c r="U12" s="58" t="s">
        <v>75</v>
      </c>
      <c r="V12" s="58"/>
      <c r="W12" s="58"/>
      <c r="X12" s="58" t="s">
        <v>12</v>
      </c>
      <c r="Y12" s="58"/>
      <c r="Z12" s="58"/>
      <c r="AA12" s="58" t="s">
        <v>7</v>
      </c>
      <c r="AB12" s="58"/>
      <c r="AC12" s="58"/>
      <c r="AD12" s="58" t="s">
        <v>8</v>
      </c>
      <c r="AE12" s="58"/>
      <c r="AF12" s="58"/>
      <c r="AG12" s="60" t="s">
        <v>13</v>
      </c>
      <c r="AH12" s="60"/>
      <c r="AI12" s="60"/>
      <c r="AJ12" s="58" t="s">
        <v>9</v>
      </c>
      <c r="AK12" s="58"/>
      <c r="AL12" s="58"/>
      <c r="AM12" s="60" t="s">
        <v>70</v>
      </c>
      <c r="AN12" s="60"/>
      <c r="AO12" s="60"/>
      <c r="AP12" s="60" t="s">
        <v>71</v>
      </c>
      <c r="AQ12" s="60"/>
      <c r="AR12" s="60"/>
      <c r="AS12" s="60" t="s">
        <v>72</v>
      </c>
      <c r="AT12" s="60"/>
      <c r="AU12" s="60"/>
      <c r="AV12" s="60" t="s">
        <v>73</v>
      </c>
      <c r="AW12" s="60"/>
      <c r="AX12" s="60"/>
      <c r="AY12" s="60" t="s">
        <v>62</v>
      </c>
      <c r="AZ12" s="60"/>
      <c r="BA12" s="60"/>
      <c r="BB12" s="60" t="s">
        <v>63</v>
      </c>
      <c r="BC12" s="60"/>
      <c r="BD12" s="60"/>
      <c r="BE12" s="60" t="s">
        <v>64</v>
      </c>
      <c r="BF12" s="60"/>
      <c r="BG12" s="60"/>
      <c r="BH12" s="60" t="s">
        <v>65</v>
      </c>
      <c r="BI12" s="60"/>
      <c r="BJ12" s="60"/>
      <c r="BK12" s="60" t="s">
        <v>66</v>
      </c>
      <c r="BL12" s="60"/>
      <c r="BM12" s="60"/>
      <c r="BN12" s="60" t="s">
        <v>67</v>
      </c>
      <c r="BO12" s="60"/>
      <c r="BP12" s="60"/>
      <c r="BQ12" s="60" t="s">
        <v>68</v>
      </c>
      <c r="BR12" s="60"/>
      <c r="BS12" s="60"/>
      <c r="BT12" s="60" t="s">
        <v>69</v>
      </c>
      <c r="BU12" s="60"/>
      <c r="BV12" s="60"/>
      <c r="BW12" s="60" t="s">
        <v>81</v>
      </c>
      <c r="BX12" s="60"/>
      <c r="BY12" s="60"/>
      <c r="BZ12" s="60" t="s">
        <v>82</v>
      </c>
      <c r="CA12" s="60"/>
      <c r="CB12" s="60"/>
      <c r="CC12" s="60" t="s">
        <v>83</v>
      </c>
      <c r="CD12" s="60"/>
      <c r="CE12" s="60"/>
      <c r="CF12" s="60" t="s">
        <v>84</v>
      </c>
      <c r="CG12" s="60"/>
      <c r="CH12" s="60"/>
      <c r="CI12" s="60" t="s">
        <v>85</v>
      </c>
      <c r="CJ12" s="60"/>
      <c r="CK12" s="60"/>
      <c r="CL12" s="60" t="s">
        <v>86</v>
      </c>
      <c r="CM12" s="60"/>
      <c r="CN12" s="60"/>
      <c r="CO12" s="60" t="s">
        <v>87</v>
      </c>
      <c r="CP12" s="60"/>
      <c r="CQ12" s="60"/>
      <c r="CR12" s="60" t="s">
        <v>77</v>
      </c>
      <c r="CS12" s="60"/>
      <c r="CT12" s="60"/>
      <c r="CU12" s="60" t="s">
        <v>78</v>
      </c>
      <c r="CV12" s="60"/>
      <c r="CW12" s="60"/>
      <c r="CX12" s="60" t="s">
        <v>79</v>
      </c>
      <c r="CY12" s="60"/>
      <c r="CZ12" s="60"/>
      <c r="DA12" s="60" t="s">
        <v>80</v>
      </c>
      <c r="DB12" s="60"/>
      <c r="DC12" s="60"/>
      <c r="DD12" s="60" t="s">
        <v>89</v>
      </c>
      <c r="DE12" s="60"/>
      <c r="DF12" s="60"/>
      <c r="DG12" s="60" t="s">
        <v>90</v>
      </c>
      <c r="DH12" s="60"/>
      <c r="DI12" s="60"/>
      <c r="DJ12" s="60" t="s">
        <v>91</v>
      </c>
      <c r="DK12" s="60"/>
      <c r="DL12" s="60"/>
      <c r="DM12" s="60" t="s">
        <v>92</v>
      </c>
      <c r="DN12" s="60"/>
      <c r="DO12" s="60"/>
      <c r="DP12" s="60" t="s">
        <v>93</v>
      </c>
      <c r="DQ12" s="60"/>
      <c r="DR12" s="60"/>
    </row>
    <row r="13" spans="1:122" ht="59.25" customHeight="1" x14ac:dyDescent="0.25">
      <c r="A13" s="56"/>
      <c r="B13" s="56"/>
      <c r="C13" s="59" t="s">
        <v>541</v>
      </c>
      <c r="D13" s="59"/>
      <c r="E13" s="59"/>
      <c r="F13" s="59" t="s">
        <v>545</v>
      </c>
      <c r="G13" s="59"/>
      <c r="H13" s="59"/>
      <c r="I13" s="59" t="s">
        <v>546</v>
      </c>
      <c r="J13" s="59"/>
      <c r="K13" s="59"/>
      <c r="L13" s="59" t="s">
        <v>547</v>
      </c>
      <c r="M13" s="59"/>
      <c r="N13" s="59"/>
      <c r="O13" s="59" t="s">
        <v>104</v>
      </c>
      <c r="P13" s="59"/>
      <c r="Q13" s="59"/>
      <c r="R13" s="59" t="s">
        <v>106</v>
      </c>
      <c r="S13" s="59"/>
      <c r="T13" s="59"/>
      <c r="U13" s="59" t="s">
        <v>549</v>
      </c>
      <c r="V13" s="59"/>
      <c r="W13" s="59"/>
      <c r="X13" s="59" t="s">
        <v>550</v>
      </c>
      <c r="Y13" s="59"/>
      <c r="Z13" s="59"/>
      <c r="AA13" s="59" t="s">
        <v>551</v>
      </c>
      <c r="AB13" s="59"/>
      <c r="AC13" s="59"/>
      <c r="AD13" s="59" t="s">
        <v>553</v>
      </c>
      <c r="AE13" s="59"/>
      <c r="AF13" s="59"/>
      <c r="AG13" s="59" t="s">
        <v>555</v>
      </c>
      <c r="AH13" s="59"/>
      <c r="AI13" s="59"/>
      <c r="AJ13" s="59" t="s">
        <v>805</v>
      </c>
      <c r="AK13" s="59"/>
      <c r="AL13" s="59"/>
      <c r="AM13" s="59" t="s">
        <v>560</v>
      </c>
      <c r="AN13" s="59"/>
      <c r="AO13" s="59"/>
      <c r="AP13" s="59" t="s">
        <v>561</v>
      </c>
      <c r="AQ13" s="59"/>
      <c r="AR13" s="59"/>
      <c r="AS13" s="59" t="s">
        <v>562</v>
      </c>
      <c r="AT13" s="59"/>
      <c r="AU13" s="59"/>
      <c r="AV13" s="59" t="s">
        <v>563</v>
      </c>
      <c r="AW13" s="59"/>
      <c r="AX13" s="59"/>
      <c r="AY13" s="59" t="s">
        <v>565</v>
      </c>
      <c r="AZ13" s="59"/>
      <c r="BA13" s="59"/>
      <c r="BB13" s="59" t="s">
        <v>566</v>
      </c>
      <c r="BC13" s="59"/>
      <c r="BD13" s="59"/>
      <c r="BE13" s="59" t="s">
        <v>567</v>
      </c>
      <c r="BF13" s="59"/>
      <c r="BG13" s="59"/>
      <c r="BH13" s="59" t="s">
        <v>568</v>
      </c>
      <c r="BI13" s="59"/>
      <c r="BJ13" s="59"/>
      <c r="BK13" s="59" t="s">
        <v>569</v>
      </c>
      <c r="BL13" s="59"/>
      <c r="BM13" s="59"/>
      <c r="BN13" s="59" t="s">
        <v>571</v>
      </c>
      <c r="BO13" s="59"/>
      <c r="BP13" s="59"/>
      <c r="BQ13" s="59" t="s">
        <v>572</v>
      </c>
      <c r="BR13" s="59"/>
      <c r="BS13" s="59"/>
      <c r="BT13" s="59" t="s">
        <v>574</v>
      </c>
      <c r="BU13" s="59"/>
      <c r="BV13" s="59"/>
      <c r="BW13" s="59" t="s">
        <v>576</v>
      </c>
      <c r="BX13" s="59"/>
      <c r="BY13" s="59"/>
      <c r="BZ13" s="59" t="s">
        <v>577</v>
      </c>
      <c r="CA13" s="59"/>
      <c r="CB13" s="59"/>
      <c r="CC13" s="59" t="s">
        <v>581</v>
      </c>
      <c r="CD13" s="59"/>
      <c r="CE13" s="59"/>
      <c r="CF13" s="59" t="s">
        <v>584</v>
      </c>
      <c r="CG13" s="59"/>
      <c r="CH13" s="59"/>
      <c r="CI13" s="59" t="s">
        <v>585</v>
      </c>
      <c r="CJ13" s="59"/>
      <c r="CK13" s="59"/>
      <c r="CL13" s="59" t="s">
        <v>586</v>
      </c>
      <c r="CM13" s="59"/>
      <c r="CN13" s="59"/>
      <c r="CO13" s="59" t="s">
        <v>587</v>
      </c>
      <c r="CP13" s="59"/>
      <c r="CQ13" s="59"/>
      <c r="CR13" s="59" t="s">
        <v>589</v>
      </c>
      <c r="CS13" s="59"/>
      <c r="CT13" s="59"/>
      <c r="CU13" s="59" t="s">
        <v>590</v>
      </c>
      <c r="CV13" s="59"/>
      <c r="CW13" s="59"/>
      <c r="CX13" s="59" t="s">
        <v>591</v>
      </c>
      <c r="CY13" s="59"/>
      <c r="CZ13" s="59"/>
      <c r="DA13" s="59" t="s">
        <v>592</v>
      </c>
      <c r="DB13" s="59"/>
      <c r="DC13" s="59"/>
      <c r="DD13" s="59" t="s">
        <v>593</v>
      </c>
      <c r="DE13" s="59"/>
      <c r="DF13" s="59"/>
      <c r="DG13" s="59" t="s">
        <v>594</v>
      </c>
      <c r="DH13" s="59"/>
      <c r="DI13" s="59"/>
      <c r="DJ13" s="59" t="s">
        <v>596</v>
      </c>
      <c r="DK13" s="59"/>
      <c r="DL13" s="59"/>
      <c r="DM13" s="59" t="s">
        <v>597</v>
      </c>
      <c r="DN13" s="59"/>
      <c r="DO13" s="59"/>
      <c r="DP13" s="59" t="s">
        <v>598</v>
      </c>
      <c r="DQ13" s="59"/>
      <c r="DR13" s="59"/>
    </row>
    <row r="14" spans="1:122" ht="83.25" customHeight="1" x14ac:dyDescent="0.25">
      <c r="A14" s="56"/>
      <c r="B14" s="56"/>
      <c r="C14" s="26" t="s">
        <v>542</v>
      </c>
      <c r="D14" s="26" t="s">
        <v>543</v>
      </c>
      <c r="E14" s="26" t="s">
        <v>544</v>
      </c>
      <c r="F14" s="26" t="s">
        <v>18</v>
      </c>
      <c r="G14" s="26" t="s">
        <v>42</v>
      </c>
      <c r="H14" s="26" t="s">
        <v>94</v>
      </c>
      <c r="I14" s="26" t="s">
        <v>97</v>
      </c>
      <c r="J14" s="26" t="s">
        <v>98</v>
      </c>
      <c r="K14" s="26" t="s">
        <v>99</v>
      </c>
      <c r="L14" s="26" t="s">
        <v>101</v>
      </c>
      <c r="M14" s="26" t="s">
        <v>102</v>
      </c>
      <c r="N14" s="26" t="s">
        <v>103</v>
      </c>
      <c r="O14" s="26" t="s">
        <v>105</v>
      </c>
      <c r="P14" s="26" t="s">
        <v>29</v>
      </c>
      <c r="Q14" s="26" t="s">
        <v>30</v>
      </c>
      <c r="R14" s="26" t="s">
        <v>31</v>
      </c>
      <c r="S14" s="26" t="s">
        <v>27</v>
      </c>
      <c r="T14" s="26" t="s">
        <v>548</v>
      </c>
      <c r="U14" s="26" t="s">
        <v>108</v>
      </c>
      <c r="V14" s="26" t="s">
        <v>27</v>
      </c>
      <c r="W14" s="26" t="s">
        <v>33</v>
      </c>
      <c r="X14" s="26" t="s">
        <v>25</v>
      </c>
      <c r="Y14" s="26" t="s">
        <v>114</v>
      </c>
      <c r="Z14" s="26" t="s">
        <v>115</v>
      </c>
      <c r="AA14" s="26" t="s">
        <v>49</v>
      </c>
      <c r="AB14" s="26" t="s">
        <v>552</v>
      </c>
      <c r="AC14" s="26" t="s">
        <v>548</v>
      </c>
      <c r="AD14" s="26" t="s">
        <v>119</v>
      </c>
      <c r="AE14" s="26" t="s">
        <v>327</v>
      </c>
      <c r="AF14" s="26" t="s">
        <v>554</v>
      </c>
      <c r="AG14" s="26" t="s">
        <v>556</v>
      </c>
      <c r="AH14" s="26" t="s">
        <v>557</v>
      </c>
      <c r="AI14" s="26" t="s">
        <v>558</v>
      </c>
      <c r="AJ14" s="26" t="s">
        <v>117</v>
      </c>
      <c r="AK14" s="26" t="s">
        <v>559</v>
      </c>
      <c r="AL14" s="26" t="s">
        <v>23</v>
      </c>
      <c r="AM14" s="26" t="s">
        <v>116</v>
      </c>
      <c r="AN14" s="26" t="s">
        <v>42</v>
      </c>
      <c r="AO14" s="26" t="s">
        <v>120</v>
      </c>
      <c r="AP14" s="26" t="s">
        <v>124</v>
      </c>
      <c r="AQ14" s="26" t="s">
        <v>125</v>
      </c>
      <c r="AR14" s="26" t="s">
        <v>41</v>
      </c>
      <c r="AS14" s="26" t="s">
        <v>121</v>
      </c>
      <c r="AT14" s="26" t="s">
        <v>122</v>
      </c>
      <c r="AU14" s="26" t="s">
        <v>123</v>
      </c>
      <c r="AV14" s="26" t="s">
        <v>127</v>
      </c>
      <c r="AW14" s="26" t="s">
        <v>564</v>
      </c>
      <c r="AX14" s="26" t="s">
        <v>128</v>
      </c>
      <c r="AY14" s="26" t="s">
        <v>129</v>
      </c>
      <c r="AZ14" s="26" t="s">
        <v>130</v>
      </c>
      <c r="BA14" s="26" t="s">
        <v>131</v>
      </c>
      <c r="BB14" s="26" t="s">
        <v>132</v>
      </c>
      <c r="BC14" s="26" t="s">
        <v>27</v>
      </c>
      <c r="BD14" s="26" t="s">
        <v>133</v>
      </c>
      <c r="BE14" s="26" t="s">
        <v>134</v>
      </c>
      <c r="BF14" s="26" t="s">
        <v>539</v>
      </c>
      <c r="BG14" s="26" t="s">
        <v>135</v>
      </c>
      <c r="BH14" s="26" t="s">
        <v>14</v>
      </c>
      <c r="BI14" s="26" t="s">
        <v>137</v>
      </c>
      <c r="BJ14" s="26" t="s">
        <v>52</v>
      </c>
      <c r="BK14" s="26" t="s">
        <v>138</v>
      </c>
      <c r="BL14" s="26" t="s">
        <v>570</v>
      </c>
      <c r="BM14" s="26" t="s">
        <v>139</v>
      </c>
      <c r="BN14" s="26" t="s">
        <v>38</v>
      </c>
      <c r="BO14" s="26" t="s">
        <v>15</v>
      </c>
      <c r="BP14" s="26" t="s">
        <v>16</v>
      </c>
      <c r="BQ14" s="26" t="s">
        <v>573</v>
      </c>
      <c r="BR14" s="26" t="s">
        <v>539</v>
      </c>
      <c r="BS14" s="26" t="s">
        <v>120</v>
      </c>
      <c r="BT14" s="26" t="s">
        <v>575</v>
      </c>
      <c r="BU14" s="26" t="s">
        <v>140</v>
      </c>
      <c r="BV14" s="26" t="s">
        <v>141</v>
      </c>
      <c r="BW14" s="26" t="s">
        <v>53</v>
      </c>
      <c r="BX14" s="26" t="s">
        <v>136</v>
      </c>
      <c r="BY14" s="26" t="s">
        <v>111</v>
      </c>
      <c r="BZ14" s="26" t="s">
        <v>578</v>
      </c>
      <c r="CA14" s="26" t="s">
        <v>579</v>
      </c>
      <c r="CB14" s="26" t="s">
        <v>580</v>
      </c>
      <c r="CC14" s="26" t="s">
        <v>582</v>
      </c>
      <c r="CD14" s="26" t="s">
        <v>583</v>
      </c>
      <c r="CE14" s="26" t="s">
        <v>142</v>
      </c>
      <c r="CF14" s="26" t="s">
        <v>143</v>
      </c>
      <c r="CG14" s="26" t="s">
        <v>144</v>
      </c>
      <c r="CH14" s="26" t="s">
        <v>37</v>
      </c>
      <c r="CI14" s="26" t="s">
        <v>147</v>
      </c>
      <c r="CJ14" s="26" t="s">
        <v>148</v>
      </c>
      <c r="CK14" s="26" t="s">
        <v>48</v>
      </c>
      <c r="CL14" s="26" t="s">
        <v>149</v>
      </c>
      <c r="CM14" s="26" t="s">
        <v>150</v>
      </c>
      <c r="CN14" s="26" t="s">
        <v>151</v>
      </c>
      <c r="CO14" s="26" t="s">
        <v>152</v>
      </c>
      <c r="CP14" s="26" t="s">
        <v>153</v>
      </c>
      <c r="CQ14" s="26" t="s">
        <v>588</v>
      </c>
      <c r="CR14" s="26" t="s">
        <v>154</v>
      </c>
      <c r="CS14" s="26" t="s">
        <v>155</v>
      </c>
      <c r="CT14" s="26" t="s">
        <v>156</v>
      </c>
      <c r="CU14" s="26" t="s">
        <v>159</v>
      </c>
      <c r="CV14" s="26" t="s">
        <v>160</v>
      </c>
      <c r="CW14" s="26" t="s">
        <v>161</v>
      </c>
      <c r="CX14" s="26" t="s">
        <v>163</v>
      </c>
      <c r="CY14" s="26" t="s">
        <v>164</v>
      </c>
      <c r="CZ14" s="26" t="s">
        <v>165</v>
      </c>
      <c r="DA14" s="26" t="s">
        <v>166</v>
      </c>
      <c r="DB14" s="26" t="s">
        <v>22</v>
      </c>
      <c r="DC14" s="26" t="s">
        <v>167</v>
      </c>
      <c r="DD14" s="26" t="s">
        <v>162</v>
      </c>
      <c r="DE14" s="26" t="s">
        <v>126</v>
      </c>
      <c r="DF14" s="26" t="s">
        <v>43</v>
      </c>
      <c r="DG14" s="26" t="s">
        <v>595</v>
      </c>
      <c r="DH14" s="26" t="s">
        <v>806</v>
      </c>
      <c r="DI14" s="26" t="s">
        <v>807</v>
      </c>
      <c r="DJ14" s="26" t="s">
        <v>168</v>
      </c>
      <c r="DK14" s="26" t="s">
        <v>169</v>
      </c>
      <c r="DL14" s="26" t="s">
        <v>170</v>
      </c>
      <c r="DM14" s="26" t="s">
        <v>171</v>
      </c>
      <c r="DN14" s="26" t="s">
        <v>172</v>
      </c>
      <c r="DO14" s="26" t="s">
        <v>173</v>
      </c>
      <c r="DP14" s="26" t="s">
        <v>176</v>
      </c>
      <c r="DQ14" s="26" t="s">
        <v>177</v>
      </c>
      <c r="DR14" s="26" t="s">
        <v>54</v>
      </c>
    </row>
    <row r="15" spans="1:122" ht="15.75" x14ac:dyDescent="0.25">
      <c r="A15" s="2">
        <v>1</v>
      </c>
      <c r="B15" s="1" t="s">
        <v>818</v>
      </c>
      <c r="C15" s="5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1"/>
      <c r="L15" s="5"/>
      <c r="M15" s="5">
        <v>1</v>
      </c>
      <c r="N15" s="5"/>
      <c r="O15" s="43"/>
      <c r="P15" s="43">
        <v>1</v>
      </c>
      <c r="Q15" s="43"/>
      <c r="R15" s="43"/>
      <c r="S15" s="43">
        <v>1</v>
      </c>
      <c r="T15" s="43"/>
      <c r="U15" s="43"/>
      <c r="V15" s="43">
        <v>1</v>
      </c>
      <c r="W15" s="43"/>
      <c r="X15" s="43"/>
      <c r="Y15" s="43">
        <v>1</v>
      </c>
      <c r="Z15" s="43"/>
      <c r="AA15" s="43"/>
      <c r="AB15" s="43">
        <v>1</v>
      </c>
      <c r="AC15" s="43"/>
      <c r="AD15" s="43"/>
      <c r="AE15" s="43">
        <v>1</v>
      </c>
      <c r="AF15" s="43"/>
      <c r="AG15" s="43"/>
      <c r="AH15" s="43">
        <v>1</v>
      </c>
      <c r="AI15" s="43"/>
      <c r="AJ15" s="43"/>
      <c r="AK15" s="43">
        <v>1</v>
      </c>
      <c r="AL15" s="43"/>
      <c r="AM15" s="43"/>
      <c r="AN15" s="43">
        <v>1</v>
      </c>
      <c r="AO15" s="43"/>
      <c r="AP15" s="43"/>
      <c r="AQ15" s="43">
        <v>1</v>
      </c>
      <c r="AR15" s="43"/>
      <c r="AS15" s="43"/>
      <c r="AT15" s="43">
        <v>1</v>
      </c>
      <c r="AU15" s="43"/>
      <c r="AV15" s="43"/>
      <c r="AW15" s="43">
        <v>1</v>
      </c>
      <c r="AX15" s="43"/>
      <c r="AY15" s="43"/>
      <c r="AZ15" s="43">
        <v>1</v>
      </c>
      <c r="BA15" s="43"/>
      <c r="BB15" s="43"/>
      <c r="BC15" s="43">
        <v>1</v>
      </c>
      <c r="BD15" s="43"/>
      <c r="BE15" s="43"/>
      <c r="BF15" s="43">
        <v>1</v>
      </c>
      <c r="BG15" s="43"/>
      <c r="BH15" s="43"/>
      <c r="BI15" s="43">
        <v>1</v>
      </c>
      <c r="BJ15" s="43"/>
      <c r="BK15" s="43"/>
      <c r="BL15" s="43">
        <v>1</v>
      </c>
      <c r="BM15" s="43"/>
      <c r="BN15" s="43"/>
      <c r="BO15" s="43">
        <v>1</v>
      </c>
      <c r="BP15" s="43"/>
      <c r="BQ15" s="43"/>
      <c r="BR15" s="43">
        <v>1</v>
      </c>
      <c r="BS15" s="43"/>
      <c r="BT15" s="43"/>
      <c r="BU15" s="43">
        <v>1</v>
      </c>
      <c r="BV15" s="43"/>
      <c r="BW15" s="43"/>
      <c r="BX15" s="43">
        <v>1</v>
      </c>
      <c r="BY15" s="43"/>
      <c r="BZ15" s="43"/>
      <c r="CA15" s="43">
        <v>1</v>
      </c>
      <c r="CB15" s="43"/>
      <c r="CC15" s="43"/>
      <c r="CD15" s="43">
        <v>1</v>
      </c>
      <c r="CE15" s="43"/>
      <c r="CF15" s="43"/>
      <c r="CG15" s="43">
        <v>1</v>
      </c>
      <c r="CH15" s="43"/>
      <c r="CI15" s="43"/>
      <c r="CJ15" s="43">
        <v>1</v>
      </c>
      <c r="CK15" s="43"/>
      <c r="CL15" s="43"/>
      <c r="CM15" s="43">
        <v>1</v>
      </c>
      <c r="CN15" s="43"/>
      <c r="CO15" s="43"/>
      <c r="CP15" s="43">
        <v>1</v>
      </c>
      <c r="CQ15" s="43"/>
      <c r="CR15" s="43"/>
      <c r="CS15" s="43">
        <v>1</v>
      </c>
      <c r="CT15" s="43"/>
      <c r="CU15" s="43"/>
      <c r="CV15" s="43">
        <v>1</v>
      </c>
      <c r="CW15" s="43"/>
      <c r="CX15" s="43"/>
      <c r="CY15" s="43">
        <v>1</v>
      </c>
      <c r="CZ15" s="43"/>
      <c r="DA15" s="43"/>
      <c r="DB15" s="43">
        <v>1</v>
      </c>
      <c r="DC15" s="43"/>
      <c r="DD15" s="43"/>
      <c r="DE15" s="43">
        <v>1</v>
      </c>
      <c r="DF15" s="43"/>
      <c r="DG15" s="43"/>
      <c r="DH15" s="43">
        <v>1</v>
      </c>
      <c r="DI15" s="43"/>
      <c r="DJ15" s="43"/>
      <c r="DK15" s="43">
        <v>1</v>
      </c>
      <c r="DL15" s="43"/>
      <c r="DM15" s="43"/>
      <c r="DN15" s="43">
        <v>1</v>
      </c>
      <c r="DO15" s="43"/>
      <c r="DP15" s="43"/>
      <c r="DQ15" s="43">
        <v>1</v>
      </c>
      <c r="DR15" s="43"/>
    </row>
    <row r="16" spans="1:122" ht="15.75" x14ac:dyDescent="0.25">
      <c r="A16" s="2">
        <v>2</v>
      </c>
      <c r="B16" s="1" t="s">
        <v>830</v>
      </c>
      <c r="C16" s="9"/>
      <c r="D16" s="9">
        <v>1</v>
      </c>
      <c r="E16" s="9"/>
      <c r="F16" s="1"/>
      <c r="G16" s="1"/>
      <c r="H16" s="1">
        <v>1</v>
      </c>
      <c r="I16" s="1"/>
      <c r="J16" s="1">
        <v>1</v>
      </c>
      <c r="K16" s="1"/>
      <c r="L16" s="9"/>
      <c r="M16" s="9">
        <v>1</v>
      </c>
      <c r="N16" s="9"/>
      <c r="O16" s="1"/>
      <c r="P16" s="1"/>
      <c r="Q16" s="1">
        <v>1</v>
      </c>
      <c r="R16" s="1"/>
      <c r="S16" s="1"/>
      <c r="T16" s="1">
        <v>1</v>
      </c>
      <c r="U16" s="1"/>
      <c r="V16" s="1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1"/>
      <c r="AE16" s="1"/>
      <c r="AF16" s="1">
        <v>1</v>
      </c>
      <c r="AG16" s="1"/>
      <c r="AH16" s="1"/>
      <c r="AI16" s="1">
        <v>1</v>
      </c>
      <c r="AJ16" s="1"/>
      <c r="AK16" s="1"/>
      <c r="AL16" s="1">
        <v>1</v>
      </c>
      <c r="AM16" s="1"/>
      <c r="AN16" s="1"/>
      <c r="AO16" s="1">
        <v>1</v>
      </c>
      <c r="AP16" s="1"/>
      <c r="AQ16" s="1"/>
      <c r="AR16" s="1">
        <v>1</v>
      </c>
      <c r="AS16" s="1"/>
      <c r="AT16" s="1"/>
      <c r="AU16" s="1">
        <v>1</v>
      </c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1">
        <v>1</v>
      </c>
      <c r="BH16" s="1"/>
      <c r="BI16" s="1"/>
      <c r="BJ16" s="1">
        <v>1</v>
      </c>
      <c r="BK16" s="1"/>
      <c r="BL16" s="1"/>
      <c r="BM16" s="1">
        <v>1</v>
      </c>
      <c r="BN16" s="1"/>
      <c r="BO16" s="1"/>
      <c r="BP16" s="1">
        <v>1</v>
      </c>
      <c r="BQ16" s="1"/>
      <c r="BR16" s="1"/>
      <c r="BS16" s="1">
        <v>1</v>
      </c>
      <c r="BT16" s="1"/>
      <c r="BU16" s="1"/>
      <c r="BV16" s="1">
        <v>1</v>
      </c>
      <c r="BW16" s="1"/>
      <c r="BX16" s="1"/>
      <c r="BY16" s="1">
        <v>1</v>
      </c>
      <c r="BZ16" s="1"/>
      <c r="CA16" s="1"/>
      <c r="CB16" s="1">
        <v>1</v>
      </c>
      <c r="CC16" s="1"/>
      <c r="CD16" s="1"/>
      <c r="CE16" s="1">
        <v>1</v>
      </c>
      <c r="CF16" s="1"/>
      <c r="CG16" s="1"/>
      <c r="CH16" s="1">
        <v>1</v>
      </c>
      <c r="CI16" s="1"/>
      <c r="CJ16" s="1"/>
      <c r="CK16" s="1">
        <v>1</v>
      </c>
      <c r="CL16" s="1"/>
      <c r="CM16" s="1"/>
      <c r="CN16" s="1">
        <v>1</v>
      </c>
      <c r="CO16" s="1"/>
      <c r="CP16" s="1"/>
      <c r="CQ16" s="1">
        <v>1</v>
      </c>
      <c r="CR16" s="1"/>
      <c r="CS16" s="1"/>
      <c r="CT16" s="1">
        <v>1</v>
      </c>
      <c r="CU16" s="1"/>
      <c r="CV16" s="1"/>
      <c r="CW16" s="1">
        <v>1</v>
      </c>
      <c r="CX16" s="1"/>
      <c r="CY16" s="1"/>
      <c r="CZ16" s="1">
        <v>1</v>
      </c>
      <c r="DA16" s="1"/>
      <c r="DB16" s="1"/>
      <c r="DC16" s="1">
        <v>1</v>
      </c>
      <c r="DD16" s="1"/>
      <c r="DE16" s="1"/>
      <c r="DF16" s="1">
        <v>1</v>
      </c>
      <c r="DG16" s="1"/>
      <c r="DH16" s="1"/>
      <c r="DI16" s="1">
        <v>1</v>
      </c>
      <c r="DJ16" s="1"/>
      <c r="DK16" s="1"/>
      <c r="DL16" s="1">
        <v>1</v>
      </c>
      <c r="DM16" s="1"/>
      <c r="DN16" s="1"/>
      <c r="DO16" s="1">
        <v>1</v>
      </c>
      <c r="DP16" s="1"/>
      <c r="DQ16" s="1"/>
      <c r="DR16" s="1">
        <v>1</v>
      </c>
    </row>
    <row r="17" spans="1:122" ht="15.75" x14ac:dyDescent="0.25">
      <c r="A17" s="2">
        <v>3</v>
      </c>
      <c r="B17" s="1" t="s">
        <v>819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9"/>
      <c r="M17" s="9">
        <v>1</v>
      </c>
      <c r="N17" s="9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</row>
    <row r="18" spans="1:122" ht="18.75" x14ac:dyDescent="0.3">
      <c r="A18" s="3"/>
      <c r="B18" s="37"/>
      <c r="C18" s="9"/>
      <c r="D18" s="9"/>
      <c r="E18" s="9"/>
      <c r="F18" s="1"/>
      <c r="G18" s="1"/>
      <c r="H18" s="1"/>
      <c r="I18" s="1"/>
      <c r="J18" s="1"/>
      <c r="K18" s="1"/>
      <c r="L18" s="9"/>
      <c r="M18" s="9"/>
      <c r="N18" s="9"/>
      <c r="O18" s="1"/>
      <c r="P18" s="1"/>
      <c r="Q18" s="1"/>
      <c r="R18" s="1"/>
      <c r="S18" s="1"/>
      <c r="T18" s="1"/>
      <c r="U18" s="9"/>
      <c r="V18" s="9"/>
      <c r="W18" s="9"/>
      <c r="X18" s="1"/>
      <c r="Y18" s="1"/>
      <c r="Z18" s="1"/>
      <c r="AA18" s="1"/>
      <c r="AB18" s="1"/>
      <c r="AC18" s="1"/>
      <c r="AD18" s="9"/>
      <c r="AE18" s="9"/>
      <c r="AF18" s="9"/>
      <c r="AG18" s="1"/>
      <c r="AH18" s="1"/>
      <c r="AI18" s="1"/>
      <c r="AJ18" s="1"/>
      <c r="AK18" s="1"/>
      <c r="AL18" s="1"/>
      <c r="AM18" s="9"/>
      <c r="AN18" s="9"/>
      <c r="AO18" s="9"/>
      <c r="AP18" s="1"/>
      <c r="AQ18" s="1"/>
      <c r="AR18" s="1"/>
      <c r="AS18" s="1"/>
      <c r="AT18" s="1"/>
      <c r="AU18" s="1"/>
      <c r="AV18" s="9"/>
      <c r="AW18" s="9"/>
      <c r="AX18" s="9"/>
      <c r="AY18" s="1"/>
      <c r="AZ18" s="1"/>
      <c r="BA18" s="1"/>
      <c r="BB18" s="1"/>
      <c r="BC18" s="1"/>
      <c r="BD18" s="1"/>
      <c r="BE18" s="9"/>
      <c r="BF18" s="9"/>
      <c r="BG18" s="9"/>
      <c r="BH18" s="1"/>
      <c r="BI18" s="1"/>
      <c r="BJ18" s="1"/>
      <c r="BK18" s="1"/>
      <c r="BL18" s="1"/>
      <c r="BM18" s="1"/>
      <c r="BN18" s="9"/>
      <c r="BO18" s="9"/>
      <c r="BP18" s="9"/>
      <c r="BQ18" s="1"/>
      <c r="BR18" s="1"/>
      <c r="BS18" s="1"/>
      <c r="BT18" s="1"/>
      <c r="BU18" s="1"/>
      <c r="BV18" s="1"/>
      <c r="BW18" s="9"/>
      <c r="BX18" s="9"/>
      <c r="BY18" s="9"/>
      <c r="BZ18" s="1"/>
      <c r="CA18" s="1"/>
      <c r="CB18" s="1"/>
      <c r="CC18" s="1"/>
      <c r="CD18" s="1"/>
      <c r="CE18" s="1"/>
      <c r="CF18" s="9"/>
      <c r="CG18" s="9"/>
      <c r="CH18" s="9"/>
      <c r="CI18" s="1"/>
      <c r="CJ18" s="1"/>
      <c r="CK18" s="1"/>
      <c r="CL18" s="1"/>
      <c r="CM18" s="1"/>
      <c r="CN18" s="1"/>
      <c r="CO18" s="9"/>
      <c r="CP18" s="9"/>
      <c r="CQ18" s="9"/>
      <c r="CR18" s="1"/>
      <c r="CS18" s="1"/>
      <c r="CT18" s="1"/>
      <c r="CU18" s="1"/>
      <c r="CV18" s="1"/>
      <c r="CW18" s="1"/>
      <c r="CX18" s="9"/>
      <c r="CY18" s="9"/>
      <c r="CZ18" s="9"/>
      <c r="DA18" s="1"/>
      <c r="DB18" s="1"/>
      <c r="DC18" s="1"/>
      <c r="DD18" s="1"/>
      <c r="DE18" s="1"/>
      <c r="DF18" s="1"/>
      <c r="DG18" s="9"/>
      <c r="DH18" s="9"/>
      <c r="DI18" s="9"/>
      <c r="DJ18" s="1"/>
      <c r="DK18" s="1"/>
      <c r="DL18" s="1"/>
      <c r="DM18" s="1"/>
      <c r="DN18" s="1"/>
      <c r="DO18" s="1"/>
      <c r="DP18" s="9"/>
      <c r="DQ18" s="9"/>
      <c r="DR18" s="9"/>
    </row>
    <row r="19" spans="1:122" x14ac:dyDescent="0.25">
      <c r="A19" s="61" t="s">
        <v>179</v>
      </c>
      <c r="B19" s="62"/>
      <c r="C19" s="3">
        <f t="shared" ref="C19:AH19" si="0">SUM(C15:C18)</f>
        <v>0</v>
      </c>
      <c r="D19" s="3">
        <f t="shared" si="0"/>
        <v>3</v>
      </c>
      <c r="E19" s="3">
        <f t="shared" si="0"/>
        <v>0</v>
      </c>
      <c r="F19" s="3">
        <f t="shared" si="0"/>
        <v>0</v>
      </c>
      <c r="G19" s="3">
        <f t="shared" si="0"/>
        <v>2</v>
      </c>
      <c r="H19" s="3">
        <f t="shared" si="0"/>
        <v>1</v>
      </c>
      <c r="I19" s="3">
        <f t="shared" si="0"/>
        <v>0</v>
      </c>
      <c r="J19" s="3">
        <f t="shared" si="0"/>
        <v>3</v>
      </c>
      <c r="K19" s="3">
        <f t="shared" si="0"/>
        <v>0</v>
      </c>
      <c r="L19" s="3">
        <f t="shared" si="0"/>
        <v>0</v>
      </c>
      <c r="M19" s="3">
        <f t="shared" si="0"/>
        <v>3</v>
      </c>
      <c r="N19" s="3">
        <f t="shared" si="0"/>
        <v>0</v>
      </c>
      <c r="O19" s="3">
        <f t="shared" si="0"/>
        <v>0</v>
      </c>
      <c r="P19" s="3">
        <f t="shared" si="0"/>
        <v>2</v>
      </c>
      <c r="Q19" s="3">
        <f t="shared" si="0"/>
        <v>1</v>
      </c>
      <c r="R19" s="3">
        <f t="shared" si="0"/>
        <v>0</v>
      </c>
      <c r="S19" s="3">
        <f t="shared" si="0"/>
        <v>2</v>
      </c>
      <c r="T19" s="3">
        <f t="shared" si="0"/>
        <v>1</v>
      </c>
      <c r="U19" s="3">
        <f t="shared" si="0"/>
        <v>0</v>
      </c>
      <c r="V19" s="3">
        <f t="shared" si="0"/>
        <v>2</v>
      </c>
      <c r="W19" s="3">
        <f t="shared" si="0"/>
        <v>1</v>
      </c>
      <c r="X19" s="3">
        <f t="shared" si="0"/>
        <v>0</v>
      </c>
      <c r="Y19" s="3">
        <f t="shared" si="0"/>
        <v>2</v>
      </c>
      <c r="Z19" s="3">
        <f t="shared" si="0"/>
        <v>1</v>
      </c>
      <c r="AA19" s="3">
        <f t="shared" si="0"/>
        <v>0</v>
      </c>
      <c r="AB19" s="3">
        <f t="shared" si="0"/>
        <v>2</v>
      </c>
      <c r="AC19" s="3">
        <f t="shared" si="0"/>
        <v>1</v>
      </c>
      <c r="AD19" s="3">
        <f t="shared" si="0"/>
        <v>0</v>
      </c>
      <c r="AE19" s="3">
        <f t="shared" si="0"/>
        <v>2</v>
      </c>
      <c r="AF19" s="3">
        <f t="shared" si="0"/>
        <v>1</v>
      </c>
      <c r="AG19" s="3">
        <f t="shared" si="0"/>
        <v>0</v>
      </c>
      <c r="AH19" s="3">
        <f t="shared" si="0"/>
        <v>2</v>
      </c>
      <c r="AI19" s="3">
        <f t="shared" ref="AI19:BN19" si="1">SUM(AI15:AI18)</f>
        <v>1</v>
      </c>
      <c r="AJ19" s="3">
        <f t="shared" si="1"/>
        <v>0</v>
      </c>
      <c r="AK19" s="3">
        <f t="shared" si="1"/>
        <v>2</v>
      </c>
      <c r="AL19" s="3">
        <f t="shared" si="1"/>
        <v>1</v>
      </c>
      <c r="AM19" s="3">
        <f t="shared" si="1"/>
        <v>0</v>
      </c>
      <c r="AN19" s="3">
        <f t="shared" si="1"/>
        <v>2</v>
      </c>
      <c r="AO19" s="3">
        <f t="shared" si="1"/>
        <v>1</v>
      </c>
      <c r="AP19" s="3">
        <f t="shared" si="1"/>
        <v>0</v>
      </c>
      <c r="AQ19" s="3">
        <f t="shared" si="1"/>
        <v>2</v>
      </c>
      <c r="AR19" s="3">
        <f t="shared" si="1"/>
        <v>1</v>
      </c>
      <c r="AS19" s="3">
        <f t="shared" si="1"/>
        <v>0</v>
      </c>
      <c r="AT19" s="3">
        <f t="shared" si="1"/>
        <v>2</v>
      </c>
      <c r="AU19" s="3">
        <f t="shared" si="1"/>
        <v>1</v>
      </c>
      <c r="AV19" s="3">
        <f t="shared" si="1"/>
        <v>0</v>
      </c>
      <c r="AW19" s="3">
        <f t="shared" si="1"/>
        <v>2</v>
      </c>
      <c r="AX19" s="3">
        <f t="shared" si="1"/>
        <v>1</v>
      </c>
      <c r="AY19" s="3">
        <f t="shared" si="1"/>
        <v>0</v>
      </c>
      <c r="AZ19" s="3">
        <f t="shared" si="1"/>
        <v>2</v>
      </c>
      <c r="BA19" s="3">
        <f t="shared" si="1"/>
        <v>1</v>
      </c>
      <c r="BB19" s="3">
        <f t="shared" si="1"/>
        <v>0</v>
      </c>
      <c r="BC19" s="3">
        <f t="shared" si="1"/>
        <v>2</v>
      </c>
      <c r="BD19" s="3">
        <f t="shared" si="1"/>
        <v>1</v>
      </c>
      <c r="BE19" s="3">
        <f t="shared" si="1"/>
        <v>0</v>
      </c>
      <c r="BF19" s="3">
        <f t="shared" si="1"/>
        <v>2</v>
      </c>
      <c r="BG19" s="3">
        <f t="shared" si="1"/>
        <v>1</v>
      </c>
      <c r="BH19" s="3">
        <f t="shared" si="1"/>
        <v>0</v>
      </c>
      <c r="BI19" s="3">
        <f t="shared" si="1"/>
        <v>2</v>
      </c>
      <c r="BJ19" s="3">
        <f t="shared" si="1"/>
        <v>1</v>
      </c>
      <c r="BK19" s="3">
        <f t="shared" si="1"/>
        <v>0</v>
      </c>
      <c r="BL19" s="3">
        <f t="shared" si="1"/>
        <v>2</v>
      </c>
      <c r="BM19" s="3">
        <f t="shared" si="1"/>
        <v>1</v>
      </c>
      <c r="BN19" s="3">
        <f t="shared" si="1"/>
        <v>0</v>
      </c>
      <c r="BO19" s="3">
        <f t="shared" ref="BO19:CT19" si="2">SUM(BO15:BO18)</f>
        <v>2</v>
      </c>
      <c r="BP19" s="3">
        <f t="shared" si="2"/>
        <v>1</v>
      </c>
      <c r="BQ19" s="3">
        <f t="shared" si="2"/>
        <v>0</v>
      </c>
      <c r="BR19" s="3">
        <f t="shared" si="2"/>
        <v>2</v>
      </c>
      <c r="BS19" s="3">
        <f t="shared" si="2"/>
        <v>1</v>
      </c>
      <c r="BT19" s="3">
        <f t="shared" si="2"/>
        <v>0</v>
      </c>
      <c r="BU19" s="3">
        <f t="shared" si="2"/>
        <v>2</v>
      </c>
      <c r="BV19" s="3">
        <f t="shared" si="2"/>
        <v>1</v>
      </c>
      <c r="BW19" s="3">
        <f t="shared" si="2"/>
        <v>0</v>
      </c>
      <c r="BX19" s="3">
        <f t="shared" si="2"/>
        <v>2</v>
      </c>
      <c r="BY19" s="3">
        <f t="shared" si="2"/>
        <v>1</v>
      </c>
      <c r="BZ19" s="3">
        <f t="shared" si="2"/>
        <v>0</v>
      </c>
      <c r="CA19" s="3">
        <f t="shared" si="2"/>
        <v>2</v>
      </c>
      <c r="CB19" s="3">
        <f t="shared" si="2"/>
        <v>1</v>
      </c>
      <c r="CC19" s="3">
        <f t="shared" si="2"/>
        <v>0</v>
      </c>
      <c r="CD19" s="3">
        <f t="shared" si="2"/>
        <v>2</v>
      </c>
      <c r="CE19" s="3">
        <f t="shared" si="2"/>
        <v>1</v>
      </c>
      <c r="CF19" s="3">
        <f t="shared" si="2"/>
        <v>0</v>
      </c>
      <c r="CG19" s="3">
        <f t="shared" si="2"/>
        <v>2</v>
      </c>
      <c r="CH19" s="3">
        <f t="shared" si="2"/>
        <v>1</v>
      </c>
      <c r="CI19" s="3">
        <f t="shared" si="2"/>
        <v>0</v>
      </c>
      <c r="CJ19" s="3">
        <f t="shared" si="2"/>
        <v>2</v>
      </c>
      <c r="CK19" s="3">
        <f t="shared" si="2"/>
        <v>1</v>
      </c>
      <c r="CL19" s="3">
        <f t="shared" si="2"/>
        <v>0</v>
      </c>
      <c r="CM19" s="3">
        <f t="shared" si="2"/>
        <v>2</v>
      </c>
      <c r="CN19" s="3">
        <f t="shared" si="2"/>
        <v>1</v>
      </c>
      <c r="CO19" s="3">
        <f t="shared" si="2"/>
        <v>0</v>
      </c>
      <c r="CP19" s="3">
        <f t="shared" si="2"/>
        <v>2</v>
      </c>
      <c r="CQ19" s="3">
        <f t="shared" si="2"/>
        <v>1</v>
      </c>
      <c r="CR19" s="3">
        <f t="shared" si="2"/>
        <v>0</v>
      </c>
      <c r="CS19" s="3">
        <f t="shared" si="2"/>
        <v>2</v>
      </c>
      <c r="CT19" s="3">
        <f t="shared" si="2"/>
        <v>1</v>
      </c>
      <c r="CU19" s="3">
        <f t="shared" ref="CU19:DR19" si="3">SUM(CU15:CU18)</f>
        <v>0</v>
      </c>
      <c r="CV19" s="3">
        <f t="shared" si="3"/>
        <v>2</v>
      </c>
      <c r="CW19" s="3">
        <f t="shared" si="3"/>
        <v>1</v>
      </c>
      <c r="CX19" s="3">
        <f t="shared" si="3"/>
        <v>0</v>
      </c>
      <c r="CY19" s="3">
        <f t="shared" si="3"/>
        <v>2</v>
      </c>
      <c r="CZ19" s="3">
        <f t="shared" si="3"/>
        <v>1</v>
      </c>
      <c r="DA19" s="3">
        <f t="shared" si="3"/>
        <v>0</v>
      </c>
      <c r="DB19" s="3">
        <f t="shared" si="3"/>
        <v>2</v>
      </c>
      <c r="DC19" s="3">
        <f t="shared" si="3"/>
        <v>1</v>
      </c>
      <c r="DD19" s="3">
        <f t="shared" si="3"/>
        <v>0</v>
      </c>
      <c r="DE19" s="3">
        <f t="shared" si="3"/>
        <v>2</v>
      </c>
      <c r="DF19" s="3">
        <f t="shared" si="3"/>
        <v>1</v>
      </c>
      <c r="DG19" s="3">
        <f t="shared" si="3"/>
        <v>0</v>
      </c>
      <c r="DH19" s="3">
        <f t="shared" si="3"/>
        <v>2</v>
      </c>
      <c r="DI19" s="3">
        <f t="shared" si="3"/>
        <v>1</v>
      </c>
      <c r="DJ19" s="3">
        <f t="shared" si="3"/>
        <v>0</v>
      </c>
      <c r="DK19" s="3">
        <f t="shared" si="3"/>
        <v>2</v>
      </c>
      <c r="DL19" s="3">
        <f t="shared" si="3"/>
        <v>1</v>
      </c>
      <c r="DM19" s="3">
        <f t="shared" si="3"/>
        <v>0</v>
      </c>
      <c r="DN19" s="3">
        <f t="shared" si="3"/>
        <v>2</v>
      </c>
      <c r="DO19" s="3">
        <f t="shared" si="3"/>
        <v>1</v>
      </c>
      <c r="DP19" s="3">
        <f t="shared" si="3"/>
        <v>0</v>
      </c>
      <c r="DQ19" s="3">
        <f t="shared" si="3"/>
        <v>2</v>
      </c>
      <c r="DR19" s="3">
        <f t="shared" si="3"/>
        <v>1</v>
      </c>
    </row>
    <row r="20" spans="1:122" ht="37.5" customHeight="1" x14ac:dyDescent="0.25">
      <c r="A20" s="63" t="s">
        <v>537</v>
      </c>
      <c r="B20" s="64"/>
      <c r="C20" s="13">
        <f>C19/3%</f>
        <v>0</v>
      </c>
      <c r="D20" s="13">
        <f t="shared" ref="D20:BO20" si="4">D19/3%</f>
        <v>100</v>
      </c>
      <c r="E20" s="13">
        <f t="shared" si="4"/>
        <v>0</v>
      </c>
      <c r="F20" s="13">
        <f t="shared" si="4"/>
        <v>0</v>
      </c>
      <c r="G20" s="13">
        <f t="shared" si="4"/>
        <v>66.666666666666671</v>
      </c>
      <c r="H20" s="13">
        <f t="shared" si="4"/>
        <v>33.333333333333336</v>
      </c>
      <c r="I20" s="13">
        <f t="shared" si="4"/>
        <v>0</v>
      </c>
      <c r="J20" s="13">
        <f t="shared" si="4"/>
        <v>100</v>
      </c>
      <c r="K20" s="13">
        <f t="shared" si="4"/>
        <v>0</v>
      </c>
      <c r="L20" s="13">
        <f t="shared" si="4"/>
        <v>0</v>
      </c>
      <c r="M20" s="13">
        <f t="shared" si="4"/>
        <v>100</v>
      </c>
      <c r="N20" s="13">
        <f t="shared" si="4"/>
        <v>0</v>
      </c>
      <c r="O20" s="13">
        <f t="shared" si="4"/>
        <v>0</v>
      </c>
      <c r="P20" s="13">
        <f t="shared" si="4"/>
        <v>66.666666666666671</v>
      </c>
      <c r="Q20" s="13">
        <f t="shared" si="4"/>
        <v>33.333333333333336</v>
      </c>
      <c r="R20" s="13">
        <f t="shared" si="4"/>
        <v>0</v>
      </c>
      <c r="S20" s="13">
        <f t="shared" si="4"/>
        <v>66.666666666666671</v>
      </c>
      <c r="T20" s="13">
        <f t="shared" si="4"/>
        <v>33.333333333333336</v>
      </c>
      <c r="U20" s="13">
        <f t="shared" si="4"/>
        <v>0</v>
      </c>
      <c r="V20" s="13">
        <f t="shared" si="4"/>
        <v>66.666666666666671</v>
      </c>
      <c r="W20" s="13">
        <f t="shared" si="4"/>
        <v>33.333333333333336</v>
      </c>
      <c r="X20" s="13">
        <f t="shared" si="4"/>
        <v>0</v>
      </c>
      <c r="Y20" s="13">
        <f t="shared" si="4"/>
        <v>66.666666666666671</v>
      </c>
      <c r="Z20" s="13">
        <f t="shared" si="4"/>
        <v>33.333333333333336</v>
      </c>
      <c r="AA20" s="13">
        <f t="shared" si="4"/>
        <v>0</v>
      </c>
      <c r="AB20" s="13">
        <f t="shared" si="4"/>
        <v>66.666666666666671</v>
      </c>
      <c r="AC20" s="13">
        <f t="shared" si="4"/>
        <v>33.333333333333336</v>
      </c>
      <c r="AD20" s="13">
        <f t="shared" si="4"/>
        <v>0</v>
      </c>
      <c r="AE20" s="13">
        <f t="shared" si="4"/>
        <v>66.666666666666671</v>
      </c>
      <c r="AF20" s="13">
        <f t="shared" si="4"/>
        <v>33.333333333333336</v>
      </c>
      <c r="AG20" s="13">
        <f t="shared" si="4"/>
        <v>0</v>
      </c>
      <c r="AH20" s="13">
        <f t="shared" si="4"/>
        <v>66.666666666666671</v>
      </c>
      <c r="AI20" s="13">
        <f t="shared" si="4"/>
        <v>33.333333333333336</v>
      </c>
      <c r="AJ20" s="13">
        <f t="shared" si="4"/>
        <v>0</v>
      </c>
      <c r="AK20" s="13">
        <f t="shared" si="4"/>
        <v>66.666666666666671</v>
      </c>
      <c r="AL20" s="13">
        <f t="shared" si="4"/>
        <v>33.333333333333336</v>
      </c>
      <c r="AM20" s="13">
        <f t="shared" si="4"/>
        <v>0</v>
      </c>
      <c r="AN20" s="13">
        <f t="shared" si="4"/>
        <v>66.666666666666671</v>
      </c>
      <c r="AO20" s="13">
        <f t="shared" si="4"/>
        <v>33.333333333333336</v>
      </c>
      <c r="AP20" s="13">
        <f t="shared" si="4"/>
        <v>0</v>
      </c>
      <c r="AQ20" s="13">
        <f t="shared" si="4"/>
        <v>66.666666666666671</v>
      </c>
      <c r="AR20" s="13">
        <f t="shared" si="4"/>
        <v>33.333333333333336</v>
      </c>
      <c r="AS20" s="13">
        <f t="shared" si="4"/>
        <v>0</v>
      </c>
      <c r="AT20" s="13">
        <f t="shared" si="4"/>
        <v>66.666666666666671</v>
      </c>
      <c r="AU20" s="13">
        <f t="shared" si="4"/>
        <v>33.333333333333336</v>
      </c>
      <c r="AV20" s="13">
        <f t="shared" si="4"/>
        <v>0</v>
      </c>
      <c r="AW20" s="13">
        <f t="shared" si="4"/>
        <v>66.666666666666671</v>
      </c>
      <c r="AX20" s="13">
        <f t="shared" si="4"/>
        <v>33.333333333333336</v>
      </c>
      <c r="AY20" s="13">
        <f t="shared" si="4"/>
        <v>0</v>
      </c>
      <c r="AZ20" s="13">
        <f t="shared" si="4"/>
        <v>66.666666666666671</v>
      </c>
      <c r="BA20" s="13">
        <f t="shared" si="4"/>
        <v>33.333333333333336</v>
      </c>
      <c r="BB20" s="13">
        <f t="shared" si="4"/>
        <v>0</v>
      </c>
      <c r="BC20" s="13">
        <f t="shared" si="4"/>
        <v>66.666666666666671</v>
      </c>
      <c r="BD20" s="13">
        <f t="shared" si="4"/>
        <v>33.333333333333336</v>
      </c>
      <c r="BE20" s="13">
        <f t="shared" si="4"/>
        <v>0</v>
      </c>
      <c r="BF20" s="13">
        <f t="shared" si="4"/>
        <v>66.666666666666671</v>
      </c>
      <c r="BG20" s="13">
        <f t="shared" si="4"/>
        <v>33.333333333333336</v>
      </c>
      <c r="BH20" s="13">
        <f t="shared" si="4"/>
        <v>0</v>
      </c>
      <c r="BI20" s="13">
        <f t="shared" si="4"/>
        <v>66.666666666666671</v>
      </c>
      <c r="BJ20" s="13">
        <f t="shared" si="4"/>
        <v>33.333333333333336</v>
      </c>
      <c r="BK20" s="13">
        <f t="shared" si="4"/>
        <v>0</v>
      </c>
      <c r="BL20" s="13">
        <f t="shared" si="4"/>
        <v>66.666666666666671</v>
      </c>
      <c r="BM20" s="13">
        <f t="shared" si="4"/>
        <v>33.333333333333336</v>
      </c>
      <c r="BN20" s="13">
        <f t="shared" si="4"/>
        <v>0</v>
      </c>
      <c r="BO20" s="13">
        <f t="shared" si="4"/>
        <v>66.666666666666671</v>
      </c>
      <c r="BP20" s="13">
        <f t="shared" ref="BP20:DR20" si="5">BP19/3%</f>
        <v>33.333333333333336</v>
      </c>
      <c r="BQ20" s="13">
        <f t="shared" si="5"/>
        <v>0</v>
      </c>
      <c r="BR20" s="13">
        <f t="shared" si="5"/>
        <v>66.666666666666671</v>
      </c>
      <c r="BS20" s="13">
        <f t="shared" si="5"/>
        <v>33.333333333333336</v>
      </c>
      <c r="BT20" s="13">
        <f t="shared" si="5"/>
        <v>0</v>
      </c>
      <c r="BU20" s="13">
        <f t="shared" si="5"/>
        <v>66.666666666666671</v>
      </c>
      <c r="BV20" s="13">
        <f t="shared" si="5"/>
        <v>33.333333333333336</v>
      </c>
      <c r="BW20" s="13">
        <f t="shared" si="5"/>
        <v>0</v>
      </c>
      <c r="BX20" s="13">
        <f t="shared" si="5"/>
        <v>66.666666666666671</v>
      </c>
      <c r="BY20" s="13">
        <f t="shared" si="5"/>
        <v>33.333333333333336</v>
      </c>
      <c r="BZ20" s="13">
        <f t="shared" si="5"/>
        <v>0</v>
      </c>
      <c r="CA20" s="13">
        <f t="shared" si="5"/>
        <v>66.666666666666671</v>
      </c>
      <c r="CB20" s="13">
        <f t="shared" si="5"/>
        <v>33.333333333333336</v>
      </c>
      <c r="CC20" s="13">
        <f t="shared" si="5"/>
        <v>0</v>
      </c>
      <c r="CD20" s="13">
        <f t="shared" si="5"/>
        <v>66.666666666666671</v>
      </c>
      <c r="CE20" s="13">
        <f t="shared" si="5"/>
        <v>33.333333333333336</v>
      </c>
      <c r="CF20" s="13">
        <f t="shared" si="5"/>
        <v>0</v>
      </c>
      <c r="CG20" s="13">
        <f t="shared" si="5"/>
        <v>66.666666666666671</v>
      </c>
      <c r="CH20" s="13">
        <f t="shared" si="5"/>
        <v>33.333333333333336</v>
      </c>
      <c r="CI20" s="13">
        <f t="shared" si="5"/>
        <v>0</v>
      </c>
      <c r="CJ20" s="13">
        <f t="shared" si="5"/>
        <v>66.666666666666671</v>
      </c>
      <c r="CK20" s="13">
        <f t="shared" si="5"/>
        <v>33.333333333333336</v>
      </c>
      <c r="CL20" s="13">
        <f t="shared" si="5"/>
        <v>0</v>
      </c>
      <c r="CM20" s="13">
        <f t="shared" si="5"/>
        <v>66.666666666666671</v>
      </c>
      <c r="CN20" s="13">
        <f t="shared" si="5"/>
        <v>33.333333333333336</v>
      </c>
      <c r="CO20" s="13">
        <f t="shared" si="5"/>
        <v>0</v>
      </c>
      <c r="CP20" s="13">
        <f t="shared" si="5"/>
        <v>66.666666666666671</v>
      </c>
      <c r="CQ20" s="13">
        <f t="shared" si="5"/>
        <v>33.333333333333336</v>
      </c>
      <c r="CR20" s="13">
        <f t="shared" si="5"/>
        <v>0</v>
      </c>
      <c r="CS20" s="13">
        <f t="shared" si="5"/>
        <v>66.666666666666671</v>
      </c>
      <c r="CT20" s="13">
        <f t="shared" si="5"/>
        <v>33.333333333333336</v>
      </c>
      <c r="CU20" s="13">
        <f t="shared" si="5"/>
        <v>0</v>
      </c>
      <c r="CV20" s="13">
        <f t="shared" si="5"/>
        <v>66.666666666666671</v>
      </c>
      <c r="CW20" s="13">
        <f t="shared" si="5"/>
        <v>33.333333333333336</v>
      </c>
      <c r="CX20" s="13">
        <f t="shared" si="5"/>
        <v>0</v>
      </c>
      <c r="CY20" s="13">
        <f t="shared" si="5"/>
        <v>66.666666666666671</v>
      </c>
      <c r="CZ20" s="13">
        <f t="shared" si="5"/>
        <v>33.333333333333336</v>
      </c>
      <c r="DA20" s="13">
        <f t="shared" si="5"/>
        <v>0</v>
      </c>
      <c r="DB20" s="13">
        <f t="shared" si="5"/>
        <v>66.666666666666671</v>
      </c>
      <c r="DC20" s="13">
        <f t="shared" si="5"/>
        <v>33.333333333333336</v>
      </c>
      <c r="DD20" s="13">
        <f t="shared" si="5"/>
        <v>0</v>
      </c>
      <c r="DE20" s="13">
        <f t="shared" si="5"/>
        <v>66.666666666666671</v>
      </c>
      <c r="DF20" s="13">
        <f t="shared" si="5"/>
        <v>33.333333333333336</v>
      </c>
      <c r="DG20" s="13">
        <f t="shared" si="5"/>
        <v>0</v>
      </c>
      <c r="DH20" s="13">
        <f t="shared" si="5"/>
        <v>66.666666666666671</v>
      </c>
      <c r="DI20" s="13">
        <f t="shared" si="5"/>
        <v>33.333333333333336</v>
      </c>
      <c r="DJ20" s="13">
        <f t="shared" si="5"/>
        <v>0</v>
      </c>
      <c r="DK20" s="13">
        <f t="shared" si="5"/>
        <v>66.666666666666671</v>
      </c>
      <c r="DL20" s="13">
        <f t="shared" si="5"/>
        <v>33.333333333333336</v>
      </c>
      <c r="DM20" s="13">
        <f t="shared" si="5"/>
        <v>0</v>
      </c>
      <c r="DN20" s="13">
        <f t="shared" si="5"/>
        <v>66.666666666666671</v>
      </c>
      <c r="DO20" s="13">
        <f t="shared" si="5"/>
        <v>33.333333333333336</v>
      </c>
      <c r="DP20" s="13">
        <f t="shared" si="5"/>
        <v>0</v>
      </c>
      <c r="DQ20" s="13">
        <f t="shared" si="5"/>
        <v>66.666666666666671</v>
      </c>
      <c r="DR20" s="13">
        <f t="shared" si="5"/>
        <v>33.333333333333336</v>
      </c>
    </row>
    <row r="22" spans="1:122" x14ac:dyDescent="0.25">
      <c r="B22" s="48" t="s">
        <v>517</v>
      </c>
      <c r="C22" s="49"/>
      <c r="D22" s="49"/>
      <c r="E22" s="50"/>
      <c r="F22" s="14"/>
      <c r="G22" s="14"/>
    </row>
    <row r="23" spans="1:122" x14ac:dyDescent="0.25">
      <c r="B23" s="4" t="s">
        <v>518</v>
      </c>
      <c r="C23" s="20" t="s">
        <v>521</v>
      </c>
      <c r="D23" s="21">
        <f>E23/100*3</f>
        <v>0</v>
      </c>
      <c r="E23" s="21">
        <f>(C20+F20+I20+L20)/4</f>
        <v>0</v>
      </c>
      <c r="F23" s="29"/>
      <c r="G23" s="29"/>
      <c r="H23" s="29"/>
      <c r="I23" s="29"/>
      <c r="J23" s="29"/>
      <c r="K23" s="29"/>
      <c r="L23" s="29"/>
      <c r="M23" s="29"/>
    </row>
    <row r="24" spans="1:122" x14ac:dyDescent="0.25">
      <c r="B24" s="4" t="s">
        <v>519</v>
      </c>
      <c r="C24" s="20" t="s">
        <v>521</v>
      </c>
      <c r="D24" s="21">
        <f t="shared" ref="D24:D25" si="6">E24/100*3</f>
        <v>2.75</v>
      </c>
      <c r="E24" s="21">
        <f>(D20+G20+J20+M20)/4</f>
        <v>91.666666666666671</v>
      </c>
      <c r="F24" s="29"/>
      <c r="G24" s="29"/>
      <c r="H24" s="29"/>
      <c r="I24" s="29"/>
      <c r="J24" s="29"/>
      <c r="K24" s="29"/>
      <c r="L24" s="29"/>
      <c r="M24" s="29"/>
    </row>
    <row r="25" spans="1:122" x14ac:dyDescent="0.25">
      <c r="B25" s="4" t="s">
        <v>520</v>
      </c>
      <c r="C25" s="20" t="s">
        <v>521</v>
      </c>
      <c r="D25" s="21">
        <f t="shared" si="6"/>
        <v>0.25</v>
      </c>
      <c r="E25" s="21">
        <f>(E20+H20+K20+N20)/4</f>
        <v>8.3333333333333339</v>
      </c>
      <c r="F25" s="29"/>
      <c r="G25" s="29"/>
      <c r="H25" s="29"/>
      <c r="I25" s="29"/>
      <c r="J25" s="29"/>
      <c r="K25" s="29"/>
      <c r="L25" s="29"/>
      <c r="M25" s="29"/>
    </row>
    <row r="26" spans="1:122" x14ac:dyDescent="0.25">
      <c r="B26" s="4"/>
      <c r="C26" s="20"/>
      <c r="D26" s="19">
        <f>SUM(D23:D25)</f>
        <v>3</v>
      </c>
      <c r="E26" s="19">
        <f>SUM(E23:E25)</f>
        <v>100</v>
      </c>
      <c r="F26" s="29"/>
      <c r="G26" s="29"/>
      <c r="H26" s="29"/>
      <c r="I26" s="29"/>
      <c r="J26" s="29"/>
      <c r="K26" s="29"/>
      <c r="L26" s="29"/>
      <c r="M26" s="29"/>
    </row>
    <row r="27" spans="1:122" ht="15" customHeight="1" x14ac:dyDescent="0.25">
      <c r="B27" s="4"/>
      <c r="C27" s="4"/>
      <c r="D27" s="44" t="s">
        <v>19</v>
      </c>
      <c r="E27" s="45"/>
      <c r="F27" s="46" t="s">
        <v>3</v>
      </c>
      <c r="G27" s="47"/>
      <c r="H27" s="29"/>
      <c r="I27" s="29"/>
      <c r="J27" s="29"/>
      <c r="K27" s="29"/>
      <c r="L27" s="29"/>
      <c r="M27" s="29"/>
    </row>
    <row r="28" spans="1:122" x14ac:dyDescent="0.25">
      <c r="B28" s="4" t="s">
        <v>518</v>
      </c>
      <c r="C28" s="20" t="s">
        <v>522</v>
      </c>
      <c r="D28" s="21">
        <f>E28/100*3</f>
        <v>0</v>
      </c>
      <c r="E28" s="21">
        <f>(O20+R20+U20+X20)/4</f>
        <v>0</v>
      </c>
      <c r="F28" s="30">
        <f>G28/100*3</f>
        <v>0</v>
      </c>
      <c r="G28" s="21">
        <f>(AA20+AD20+AG20+AJ20)/4</f>
        <v>0</v>
      </c>
      <c r="H28" s="29"/>
      <c r="I28" s="4" t="s">
        <v>518</v>
      </c>
      <c r="J28" s="29">
        <f>SUM(D28+F28)/2</f>
        <v>0</v>
      </c>
      <c r="K28" s="29">
        <f>SUM(E28+G28)/2</f>
        <v>0</v>
      </c>
      <c r="L28" s="29"/>
    </row>
    <row r="29" spans="1:122" x14ac:dyDescent="0.25">
      <c r="B29" s="4" t="s">
        <v>519</v>
      </c>
      <c r="C29" s="20" t="s">
        <v>522</v>
      </c>
      <c r="D29" s="21">
        <f t="shared" ref="D29:D30" si="7">E29/100*3</f>
        <v>2</v>
      </c>
      <c r="E29" s="21">
        <f>(P20+S20+V20+Y20)/4</f>
        <v>66.666666666666671</v>
      </c>
      <c r="F29" s="30">
        <f t="shared" ref="F29:F30" si="8">G29/100*3</f>
        <v>2</v>
      </c>
      <c r="G29" s="21">
        <f>(AB20+AE20+AH20+AK20)/4</f>
        <v>66.666666666666671</v>
      </c>
      <c r="H29" s="29"/>
      <c r="I29" s="4" t="s">
        <v>519</v>
      </c>
      <c r="J29" s="29">
        <f t="shared" ref="J29:J30" si="9">SUM(D29+F29)/2</f>
        <v>2</v>
      </c>
      <c r="K29" s="29">
        <f t="shared" ref="K29:K30" si="10">SUM(E29+G29)/2</f>
        <v>66.666666666666671</v>
      </c>
      <c r="L29" s="29"/>
    </row>
    <row r="30" spans="1:122" x14ac:dyDescent="0.25">
      <c r="B30" s="4" t="s">
        <v>520</v>
      </c>
      <c r="C30" s="20" t="s">
        <v>522</v>
      </c>
      <c r="D30" s="21">
        <f t="shared" si="7"/>
        <v>1</v>
      </c>
      <c r="E30" s="21">
        <f>(Q20+T20+W20+Z20)/4</f>
        <v>33.333333333333336</v>
      </c>
      <c r="F30" s="30">
        <f t="shared" si="8"/>
        <v>1</v>
      </c>
      <c r="G30" s="21">
        <f>(AC20+AF20+AI20+AL20)/4</f>
        <v>33.333333333333336</v>
      </c>
      <c r="H30" s="29"/>
      <c r="I30" s="4" t="s">
        <v>520</v>
      </c>
      <c r="J30" s="29">
        <f t="shared" si="9"/>
        <v>1</v>
      </c>
      <c r="K30" s="29">
        <f t="shared" si="10"/>
        <v>33.333333333333336</v>
      </c>
      <c r="L30" s="29"/>
    </row>
    <row r="31" spans="1:122" x14ac:dyDescent="0.25">
      <c r="B31" s="4"/>
      <c r="C31" s="20"/>
      <c r="D31" s="19">
        <f>SUM(D28:D30)</f>
        <v>3</v>
      </c>
      <c r="E31" s="19">
        <f>SUM(E28:E30)</f>
        <v>100</v>
      </c>
      <c r="F31" s="31">
        <f>SUM(F28:F30)</f>
        <v>3</v>
      </c>
      <c r="G31" s="19">
        <f>SUM(G28:G30)</f>
        <v>100</v>
      </c>
      <c r="H31" s="29"/>
      <c r="I31" s="29"/>
      <c r="J31" s="38">
        <f>SUM(J28:J30)</f>
        <v>3</v>
      </c>
      <c r="K31" s="38">
        <f>SUM(K28:K30)</f>
        <v>100</v>
      </c>
      <c r="L31" s="29"/>
    </row>
    <row r="32" spans="1:122" x14ac:dyDescent="0.25">
      <c r="B32" s="4" t="s">
        <v>518</v>
      </c>
      <c r="C32" s="20" t="s">
        <v>523</v>
      </c>
      <c r="D32" s="21">
        <f>E32/100*3</f>
        <v>0</v>
      </c>
      <c r="E32" s="21">
        <f>(AM20+AP20+AS20+AV20)/4</f>
        <v>0</v>
      </c>
      <c r="F32" s="29"/>
      <c r="G32" s="29"/>
      <c r="H32" s="29"/>
      <c r="I32" s="29"/>
      <c r="J32" s="29"/>
      <c r="K32" s="29"/>
      <c r="L32" s="29"/>
      <c r="M32" s="29"/>
    </row>
    <row r="33" spans="2:16" x14ac:dyDescent="0.25">
      <c r="B33" s="4" t="s">
        <v>519</v>
      </c>
      <c r="C33" s="20" t="s">
        <v>523</v>
      </c>
      <c r="D33" s="21">
        <f t="shared" ref="D33:D34" si="11">E33/100*3</f>
        <v>2</v>
      </c>
      <c r="E33" s="21">
        <f>(AN20+AQ20+AT20+AW20)/4</f>
        <v>66.666666666666671</v>
      </c>
      <c r="F33" s="29"/>
      <c r="G33" s="29"/>
      <c r="H33" s="29"/>
      <c r="I33" s="29"/>
      <c r="J33" s="29"/>
      <c r="K33" s="29"/>
      <c r="L33" s="29"/>
      <c r="M33" s="29"/>
    </row>
    <row r="34" spans="2:16" x14ac:dyDescent="0.25">
      <c r="B34" s="4" t="s">
        <v>520</v>
      </c>
      <c r="C34" s="20" t="s">
        <v>523</v>
      </c>
      <c r="D34" s="21">
        <f t="shared" si="11"/>
        <v>1</v>
      </c>
      <c r="E34" s="21">
        <f>(AO20+AR20+AU20+AX20)/4</f>
        <v>33.333333333333336</v>
      </c>
      <c r="F34" s="29"/>
      <c r="G34" s="29"/>
      <c r="H34" s="29"/>
      <c r="I34" s="29"/>
      <c r="J34" s="29"/>
      <c r="K34" s="29"/>
      <c r="L34" s="29"/>
      <c r="M34" s="29"/>
    </row>
    <row r="35" spans="2:16" x14ac:dyDescent="0.25">
      <c r="B35" s="4"/>
      <c r="C35" s="23"/>
      <c r="D35" s="22">
        <f>SUM(D32:D34)</f>
        <v>3</v>
      </c>
      <c r="E35" s="22">
        <f>SUM(E32:E34)</f>
        <v>100</v>
      </c>
      <c r="F35" s="32"/>
      <c r="G35" s="29"/>
      <c r="H35" s="29"/>
      <c r="I35" s="29"/>
      <c r="J35" s="29"/>
      <c r="K35" s="29"/>
      <c r="L35" s="29"/>
      <c r="M35" s="29"/>
    </row>
    <row r="36" spans="2:16" x14ac:dyDescent="0.25">
      <c r="B36" s="4"/>
      <c r="C36" s="20"/>
      <c r="D36" s="44" t="s">
        <v>61</v>
      </c>
      <c r="E36" s="45"/>
      <c r="F36" s="44" t="s">
        <v>45</v>
      </c>
      <c r="G36" s="45"/>
      <c r="H36" s="53" t="s">
        <v>76</v>
      </c>
      <c r="I36" s="54"/>
      <c r="J36" s="52" t="s">
        <v>88</v>
      </c>
      <c r="K36" s="52"/>
      <c r="L36" s="52" t="s">
        <v>46</v>
      </c>
      <c r="M36" s="52"/>
    </row>
    <row r="37" spans="2:16" x14ac:dyDescent="0.25">
      <c r="B37" s="4" t="s">
        <v>518</v>
      </c>
      <c r="C37" s="20" t="s">
        <v>524</v>
      </c>
      <c r="D37" s="21">
        <f>E37/100*3</f>
        <v>0</v>
      </c>
      <c r="E37" s="21">
        <f>(AY20+BB20+BE20+BH20)/4</f>
        <v>0</v>
      </c>
      <c r="F37" s="21">
        <f>G37/100*3</f>
        <v>0</v>
      </c>
      <c r="G37" s="21">
        <f>(BK20+BN20+BQ20+BT20)/4</f>
        <v>0</v>
      </c>
      <c r="H37" s="21">
        <f>I37/100*3</f>
        <v>0</v>
      </c>
      <c r="I37" s="21">
        <f>(BW20+BZ20+CC20+CF20)/4</f>
        <v>0</v>
      </c>
      <c r="J37" s="21">
        <f>K37/100*3</f>
        <v>0</v>
      </c>
      <c r="K37" s="21">
        <f>(CI20+CL20+CO20+CR20)/4</f>
        <v>0</v>
      </c>
      <c r="L37" s="21">
        <f>M37/100*3</f>
        <v>0</v>
      </c>
      <c r="M37" s="21">
        <f>(CU20+CX20+DA20+DD20)/4</f>
        <v>0</v>
      </c>
      <c r="O37" s="4" t="s">
        <v>518</v>
      </c>
      <c r="P37" s="29">
        <f>SUM(D37+F37+H37+J37+L37)/5</f>
        <v>0</v>
      </c>
    </row>
    <row r="38" spans="2:16" x14ac:dyDescent="0.25">
      <c r="B38" s="4" t="s">
        <v>519</v>
      </c>
      <c r="C38" s="20" t="s">
        <v>524</v>
      </c>
      <c r="D38" s="21">
        <f t="shared" ref="D38:D39" si="12">E38/100*3</f>
        <v>2</v>
      </c>
      <c r="E38" s="21">
        <f>(AZ20+BC20+BF20+BI20)/4</f>
        <v>66.666666666666671</v>
      </c>
      <c r="F38" s="21">
        <f t="shared" ref="F38:F39" si="13">G38/100*3</f>
        <v>2</v>
      </c>
      <c r="G38" s="21">
        <f>(BL20+BO20+BR20+BU20)/4</f>
        <v>66.666666666666671</v>
      </c>
      <c r="H38" s="21">
        <f t="shared" ref="H38:H39" si="14">I38/100*3</f>
        <v>2</v>
      </c>
      <c r="I38" s="21">
        <f>(BX20+CA20+CD20+CG20)/4</f>
        <v>66.666666666666671</v>
      </c>
      <c r="J38" s="21">
        <f t="shared" ref="J38:J39" si="15">K38/100*3</f>
        <v>2</v>
      </c>
      <c r="K38" s="21">
        <f>(CJ20+CM20+CP20+CS20)/4</f>
        <v>66.666666666666671</v>
      </c>
      <c r="L38" s="21">
        <f t="shared" ref="L38:L39" si="16">M38/100*3</f>
        <v>2</v>
      </c>
      <c r="M38" s="21">
        <f>(CV20+CY20+DB20+DE20)/4</f>
        <v>66.666666666666671</v>
      </c>
      <c r="O38" s="4" t="s">
        <v>519</v>
      </c>
      <c r="P38" s="29">
        <f t="shared" ref="P38:P39" si="17">SUM(D38+F38+H38+J38+L38)/5</f>
        <v>2</v>
      </c>
    </row>
    <row r="39" spans="2:16" x14ac:dyDescent="0.25">
      <c r="B39" s="4" t="s">
        <v>520</v>
      </c>
      <c r="C39" s="20" t="s">
        <v>524</v>
      </c>
      <c r="D39" s="21">
        <f t="shared" si="12"/>
        <v>1</v>
      </c>
      <c r="E39" s="21">
        <f>(BA20+BD20+BG20+BJ20)/4</f>
        <v>33.333333333333336</v>
      </c>
      <c r="F39" s="21">
        <f t="shared" si="13"/>
        <v>1</v>
      </c>
      <c r="G39" s="21">
        <f>(BM20+BP20+BS20+BV20)/4</f>
        <v>33.333333333333336</v>
      </c>
      <c r="H39" s="21">
        <f t="shared" si="14"/>
        <v>1</v>
      </c>
      <c r="I39" s="21">
        <f>(BY20+CB20+CE20+CH20)/4</f>
        <v>33.333333333333336</v>
      </c>
      <c r="J39" s="21">
        <f t="shared" si="15"/>
        <v>1</v>
      </c>
      <c r="K39" s="21">
        <f>(CK20+CN20+CQ20+CT20)/4</f>
        <v>33.333333333333336</v>
      </c>
      <c r="L39" s="21">
        <f t="shared" si="16"/>
        <v>1</v>
      </c>
      <c r="M39" s="21">
        <f>(CW20+CZ20+DC20+DF20)/4</f>
        <v>33.333333333333336</v>
      </c>
      <c r="O39" s="4" t="s">
        <v>520</v>
      </c>
      <c r="P39" s="29">
        <f t="shared" si="17"/>
        <v>1</v>
      </c>
    </row>
    <row r="40" spans="2:16" x14ac:dyDescent="0.25">
      <c r="B40" s="4"/>
      <c r="C40" s="20"/>
      <c r="D40" s="19">
        <f>SUM(D37:D39)</f>
        <v>3</v>
      </c>
      <c r="E40" s="19">
        <f>SUM(E37:E39)</f>
        <v>100</v>
      </c>
      <c r="F40" s="19">
        <f t="shared" ref="F40:M40" si="18">SUM(F37:F39)</f>
        <v>3</v>
      </c>
      <c r="G40" s="19">
        <f t="shared" si="18"/>
        <v>100</v>
      </c>
      <c r="H40" s="19">
        <f t="shared" si="18"/>
        <v>3</v>
      </c>
      <c r="I40" s="19">
        <f t="shared" si="18"/>
        <v>100</v>
      </c>
      <c r="J40" s="19">
        <f t="shared" si="18"/>
        <v>3</v>
      </c>
      <c r="K40" s="19">
        <f t="shared" si="18"/>
        <v>100</v>
      </c>
      <c r="L40" s="19">
        <f t="shared" si="18"/>
        <v>3</v>
      </c>
      <c r="M40" s="19">
        <f t="shared" si="18"/>
        <v>100</v>
      </c>
      <c r="P40" s="29">
        <f>SUM(P37:P39)</f>
        <v>3</v>
      </c>
    </row>
    <row r="41" spans="2:16" x14ac:dyDescent="0.25">
      <c r="B41" s="4" t="s">
        <v>518</v>
      </c>
      <c r="C41" s="20" t="s">
        <v>525</v>
      </c>
      <c r="D41" s="21">
        <f>E41/100*3</f>
        <v>0</v>
      </c>
      <c r="E41" s="21">
        <f>(DG20+DJ20+DM20+DP20)/4</f>
        <v>0</v>
      </c>
      <c r="F41" s="29"/>
      <c r="G41" s="29"/>
      <c r="H41" s="29"/>
      <c r="I41" s="29"/>
      <c r="J41" s="29"/>
      <c r="K41" s="29"/>
      <c r="L41" s="29"/>
      <c r="M41" s="29"/>
    </row>
    <row r="42" spans="2:16" x14ac:dyDescent="0.25">
      <c r="B42" s="4" t="s">
        <v>519</v>
      </c>
      <c r="C42" s="20" t="s">
        <v>525</v>
      </c>
      <c r="D42" s="21">
        <f t="shared" ref="D42:D43" si="19">E42/100*3</f>
        <v>2</v>
      </c>
      <c r="E42" s="21">
        <f>(DH20+DK20+DN20+DQ20)/4</f>
        <v>66.666666666666671</v>
      </c>
      <c r="F42" s="29"/>
      <c r="G42" s="29"/>
      <c r="H42" s="29"/>
      <c r="I42" s="29"/>
      <c r="J42" s="29"/>
      <c r="K42" s="29"/>
      <c r="L42" s="29"/>
      <c r="M42" s="29"/>
    </row>
    <row r="43" spans="2:16" x14ac:dyDescent="0.25">
      <c r="B43" s="4" t="s">
        <v>520</v>
      </c>
      <c r="C43" s="20" t="s">
        <v>525</v>
      </c>
      <c r="D43" s="21">
        <f t="shared" si="19"/>
        <v>1</v>
      </c>
      <c r="E43" s="21">
        <f>(DI20+DL20+DO20+DR20)/4</f>
        <v>33.333333333333336</v>
      </c>
      <c r="F43" s="29"/>
      <c r="G43" s="29"/>
      <c r="H43" s="29"/>
      <c r="I43" s="29"/>
      <c r="J43" s="29"/>
      <c r="K43" s="29"/>
      <c r="L43" s="29"/>
      <c r="M43" s="29"/>
    </row>
    <row r="44" spans="2:16" x14ac:dyDescent="0.25">
      <c r="B44" s="4"/>
      <c r="C44" s="20"/>
      <c r="D44" s="19">
        <f>SUM(D41:D43)</f>
        <v>3</v>
      </c>
      <c r="E44" s="19">
        <f>SUM(E41:E43)</f>
        <v>100</v>
      </c>
      <c r="F44" s="29"/>
      <c r="G44" s="29"/>
      <c r="H44" s="29"/>
      <c r="I44" s="29"/>
      <c r="J44" s="29"/>
      <c r="K44" s="29"/>
      <c r="L44" s="29"/>
      <c r="M44" s="29"/>
    </row>
    <row r="48" spans="2:16" x14ac:dyDescent="0.25">
      <c r="L48" t="s">
        <v>817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9:B19"/>
    <mergeCell ref="A20:B2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36:E36"/>
    <mergeCell ref="F27:G27"/>
    <mergeCell ref="B22:E22"/>
    <mergeCell ref="DP2:DQ2"/>
    <mergeCell ref="D27:E27"/>
    <mergeCell ref="J36:K36"/>
    <mergeCell ref="L36:M36"/>
    <mergeCell ref="H36:I36"/>
    <mergeCell ref="F36:G36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4"/>
  <sheetViews>
    <sheetView workbookViewId="0">
      <selection activeCell="I3" sqref="I3"/>
    </sheetView>
  </sheetViews>
  <sheetFormatPr defaultRowHeight="15" x14ac:dyDescent="0.25"/>
  <cols>
    <col min="2" max="2" width="40" customWidth="1"/>
  </cols>
  <sheetData>
    <row r="1" spans="1:167" ht="15.75" x14ac:dyDescent="0.25">
      <c r="A1" s="6" t="s">
        <v>56</v>
      </c>
      <c r="B1" s="11" t="s">
        <v>180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55" t="s">
        <v>832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7"/>
      <c r="P2" s="7"/>
      <c r="Q2" s="7"/>
      <c r="R2" s="7"/>
      <c r="S2" s="7"/>
      <c r="T2" s="7"/>
      <c r="U2" s="7"/>
      <c r="V2" s="7"/>
      <c r="DP2" s="51" t="s">
        <v>815</v>
      </c>
      <c r="DQ2" s="51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 t="s">
        <v>833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56" t="s">
        <v>0</v>
      </c>
      <c r="B4" s="56" t="s">
        <v>1</v>
      </c>
      <c r="C4" s="57" t="s">
        <v>20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71" t="s">
        <v>2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3"/>
      <c r="BK4" s="66" t="s">
        <v>35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74" t="s">
        <v>44</v>
      </c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6"/>
      <c r="EW4" s="69" t="s">
        <v>50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167" ht="15.75" customHeight="1" x14ac:dyDescent="0.25">
      <c r="A5" s="56"/>
      <c r="B5" s="56"/>
      <c r="C5" s="58" t="s">
        <v>21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 t="s">
        <v>19</v>
      </c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60" t="s">
        <v>3</v>
      </c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 t="s">
        <v>232</v>
      </c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58" t="s">
        <v>233</v>
      </c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 t="s">
        <v>61</v>
      </c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68" t="s">
        <v>658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 t="s">
        <v>76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77" t="s">
        <v>88</v>
      </c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68" t="s">
        <v>46</v>
      </c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0" t="s">
        <v>51</v>
      </c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</row>
    <row r="6" spans="1:167" ht="15.75" hidden="1" x14ac:dyDescent="0.25">
      <c r="A6" s="56"/>
      <c r="B6" s="56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56"/>
      <c r="B7" s="56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56"/>
      <c r="B8" s="56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56"/>
      <c r="B9" s="56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56"/>
      <c r="B10" s="56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x14ac:dyDescent="0.25">
      <c r="A11" s="56"/>
      <c r="B11" s="56"/>
      <c r="C11" s="58" t="s">
        <v>181</v>
      </c>
      <c r="D11" s="58" t="s">
        <v>5</v>
      </c>
      <c r="E11" s="58" t="s">
        <v>6</v>
      </c>
      <c r="F11" s="58" t="s">
        <v>220</v>
      </c>
      <c r="G11" s="58" t="s">
        <v>7</v>
      </c>
      <c r="H11" s="58" t="s">
        <v>8</v>
      </c>
      <c r="I11" s="58" t="s">
        <v>182</v>
      </c>
      <c r="J11" s="58" t="s">
        <v>9</v>
      </c>
      <c r="K11" s="58" t="s">
        <v>10</v>
      </c>
      <c r="L11" s="58" t="s">
        <v>183</v>
      </c>
      <c r="M11" s="58" t="s">
        <v>9</v>
      </c>
      <c r="N11" s="58" t="s">
        <v>10</v>
      </c>
      <c r="O11" s="58" t="s">
        <v>184</v>
      </c>
      <c r="P11" s="58" t="s">
        <v>11</v>
      </c>
      <c r="Q11" s="58" t="s">
        <v>4</v>
      </c>
      <c r="R11" s="58" t="s">
        <v>185</v>
      </c>
      <c r="S11" s="58"/>
      <c r="T11" s="58"/>
      <c r="U11" s="58" t="s">
        <v>617</v>
      </c>
      <c r="V11" s="58"/>
      <c r="W11" s="58"/>
      <c r="X11" s="58" t="s">
        <v>618</v>
      </c>
      <c r="Y11" s="58"/>
      <c r="Z11" s="58"/>
      <c r="AA11" s="60" t="s">
        <v>619</v>
      </c>
      <c r="AB11" s="60"/>
      <c r="AC11" s="60"/>
      <c r="AD11" s="58" t="s">
        <v>186</v>
      </c>
      <c r="AE11" s="58"/>
      <c r="AF11" s="58"/>
      <c r="AG11" s="58" t="s">
        <v>187</v>
      </c>
      <c r="AH11" s="58"/>
      <c r="AI11" s="58"/>
      <c r="AJ11" s="60" t="s">
        <v>188</v>
      </c>
      <c r="AK11" s="60"/>
      <c r="AL11" s="60"/>
      <c r="AM11" s="58" t="s">
        <v>189</v>
      </c>
      <c r="AN11" s="58"/>
      <c r="AO11" s="58"/>
      <c r="AP11" s="58" t="s">
        <v>190</v>
      </c>
      <c r="AQ11" s="58"/>
      <c r="AR11" s="58"/>
      <c r="AS11" s="58" t="s">
        <v>191</v>
      </c>
      <c r="AT11" s="58"/>
      <c r="AU11" s="58"/>
      <c r="AV11" s="58" t="s">
        <v>192</v>
      </c>
      <c r="AW11" s="58"/>
      <c r="AX11" s="58"/>
      <c r="AY11" s="58" t="s">
        <v>221</v>
      </c>
      <c r="AZ11" s="58"/>
      <c r="BA11" s="58"/>
      <c r="BB11" s="58" t="s">
        <v>193</v>
      </c>
      <c r="BC11" s="58"/>
      <c r="BD11" s="58"/>
      <c r="BE11" s="58" t="s">
        <v>641</v>
      </c>
      <c r="BF11" s="58"/>
      <c r="BG11" s="58"/>
      <c r="BH11" s="58" t="s">
        <v>194</v>
      </c>
      <c r="BI11" s="58"/>
      <c r="BJ11" s="58"/>
      <c r="BK11" s="60" t="s">
        <v>195</v>
      </c>
      <c r="BL11" s="60"/>
      <c r="BM11" s="60"/>
      <c r="BN11" s="60" t="s">
        <v>222</v>
      </c>
      <c r="BO11" s="60"/>
      <c r="BP11" s="60"/>
      <c r="BQ11" s="60" t="s">
        <v>196</v>
      </c>
      <c r="BR11" s="60"/>
      <c r="BS11" s="60"/>
      <c r="BT11" s="60" t="s">
        <v>197</v>
      </c>
      <c r="BU11" s="60"/>
      <c r="BV11" s="60"/>
      <c r="BW11" s="60" t="s">
        <v>198</v>
      </c>
      <c r="BX11" s="60"/>
      <c r="BY11" s="60"/>
      <c r="BZ11" s="60" t="s">
        <v>199</v>
      </c>
      <c r="CA11" s="60"/>
      <c r="CB11" s="60"/>
      <c r="CC11" s="60" t="s">
        <v>223</v>
      </c>
      <c r="CD11" s="60"/>
      <c r="CE11" s="60"/>
      <c r="CF11" s="60" t="s">
        <v>200</v>
      </c>
      <c r="CG11" s="60"/>
      <c r="CH11" s="60"/>
      <c r="CI11" s="60" t="s">
        <v>201</v>
      </c>
      <c r="CJ11" s="60"/>
      <c r="CK11" s="60"/>
      <c r="CL11" s="60" t="s">
        <v>202</v>
      </c>
      <c r="CM11" s="60"/>
      <c r="CN11" s="60"/>
      <c r="CO11" s="60" t="s">
        <v>203</v>
      </c>
      <c r="CP11" s="60"/>
      <c r="CQ11" s="60"/>
      <c r="CR11" s="60" t="s">
        <v>204</v>
      </c>
      <c r="CS11" s="60"/>
      <c r="CT11" s="60"/>
      <c r="CU11" s="60" t="s">
        <v>205</v>
      </c>
      <c r="CV11" s="60"/>
      <c r="CW11" s="60"/>
      <c r="CX11" s="60" t="s">
        <v>206</v>
      </c>
      <c r="CY11" s="60"/>
      <c r="CZ11" s="60"/>
      <c r="DA11" s="60" t="s">
        <v>207</v>
      </c>
      <c r="DB11" s="60"/>
      <c r="DC11" s="60"/>
      <c r="DD11" s="60" t="s">
        <v>208</v>
      </c>
      <c r="DE11" s="60"/>
      <c r="DF11" s="60"/>
      <c r="DG11" s="60" t="s">
        <v>224</v>
      </c>
      <c r="DH11" s="60"/>
      <c r="DI11" s="60"/>
      <c r="DJ11" s="60" t="s">
        <v>209</v>
      </c>
      <c r="DK11" s="60"/>
      <c r="DL11" s="60"/>
      <c r="DM11" s="60" t="s">
        <v>210</v>
      </c>
      <c r="DN11" s="60"/>
      <c r="DO11" s="60"/>
      <c r="DP11" s="60" t="s">
        <v>211</v>
      </c>
      <c r="DQ11" s="60"/>
      <c r="DR11" s="60"/>
      <c r="DS11" s="60" t="s">
        <v>212</v>
      </c>
      <c r="DT11" s="60"/>
      <c r="DU11" s="60"/>
      <c r="DV11" s="60" t="s">
        <v>213</v>
      </c>
      <c r="DW11" s="60"/>
      <c r="DX11" s="60"/>
      <c r="DY11" s="60" t="s">
        <v>214</v>
      </c>
      <c r="DZ11" s="60"/>
      <c r="EA11" s="60"/>
      <c r="EB11" s="60" t="s">
        <v>215</v>
      </c>
      <c r="EC11" s="60"/>
      <c r="ED11" s="60"/>
      <c r="EE11" s="60" t="s">
        <v>225</v>
      </c>
      <c r="EF11" s="60"/>
      <c r="EG11" s="60"/>
      <c r="EH11" s="60" t="s">
        <v>226</v>
      </c>
      <c r="EI11" s="60"/>
      <c r="EJ11" s="60"/>
      <c r="EK11" s="60" t="s">
        <v>227</v>
      </c>
      <c r="EL11" s="60"/>
      <c r="EM11" s="60"/>
      <c r="EN11" s="60" t="s">
        <v>228</v>
      </c>
      <c r="EO11" s="60"/>
      <c r="EP11" s="60"/>
      <c r="EQ11" s="60" t="s">
        <v>229</v>
      </c>
      <c r="ER11" s="60"/>
      <c r="ES11" s="60"/>
      <c r="ET11" s="60" t="s">
        <v>230</v>
      </c>
      <c r="EU11" s="60"/>
      <c r="EV11" s="60"/>
      <c r="EW11" s="60" t="s">
        <v>216</v>
      </c>
      <c r="EX11" s="60"/>
      <c r="EY11" s="60"/>
      <c r="EZ11" s="60" t="s">
        <v>231</v>
      </c>
      <c r="FA11" s="60"/>
      <c r="FB11" s="60"/>
      <c r="FC11" s="60" t="s">
        <v>217</v>
      </c>
      <c r="FD11" s="60"/>
      <c r="FE11" s="60"/>
      <c r="FF11" s="60" t="s">
        <v>218</v>
      </c>
      <c r="FG11" s="60"/>
      <c r="FH11" s="60"/>
      <c r="FI11" s="60" t="s">
        <v>219</v>
      </c>
      <c r="FJ11" s="60"/>
      <c r="FK11" s="60"/>
    </row>
    <row r="12" spans="1:167" ht="79.5" customHeight="1" x14ac:dyDescent="0.25">
      <c r="A12" s="56"/>
      <c r="B12" s="56"/>
      <c r="C12" s="59" t="s">
        <v>599</v>
      </c>
      <c r="D12" s="59"/>
      <c r="E12" s="59"/>
      <c r="F12" s="59" t="s">
        <v>603</v>
      </c>
      <c r="G12" s="59"/>
      <c r="H12" s="59"/>
      <c r="I12" s="59" t="s">
        <v>607</v>
      </c>
      <c r="J12" s="59"/>
      <c r="K12" s="59"/>
      <c r="L12" s="59" t="s">
        <v>611</v>
      </c>
      <c r="M12" s="59"/>
      <c r="N12" s="59"/>
      <c r="O12" s="59" t="s">
        <v>613</v>
      </c>
      <c r="P12" s="59"/>
      <c r="Q12" s="59"/>
      <c r="R12" s="59" t="s">
        <v>616</v>
      </c>
      <c r="S12" s="59"/>
      <c r="T12" s="59"/>
      <c r="U12" s="59" t="s">
        <v>239</v>
      </c>
      <c r="V12" s="59"/>
      <c r="W12" s="59"/>
      <c r="X12" s="59" t="s">
        <v>242</v>
      </c>
      <c r="Y12" s="59"/>
      <c r="Z12" s="59"/>
      <c r="AA12" s="59" t="s">
        <v>620</v>
      </c>
      <c r="AB12" s="59"/>
      <c r="AC12" s="59"/>
      <c r="AD12" s="59" t="s">
        <v>624</v>
      </c>
      <c r="AE12" s="59"/>
      <c r="AF12" s="59"/>
      <c r="AG12" s="59" t="s">
        <v>625</v>
      </c>
      <c r="AH12" s="59"/>
      <c r="AI12" s="59"/>
      <c r="AJ12" s="59" t="s">
        <v>629</v>
      </c>
      <c r="AK12" s="59"/>
      <c r="AL12" s="59"/>
      <c r="AM12" s="59" t="s">
        <v>633</v>
      </c>
      <c r="AN12" s="59"/>
      <c r="AO12" s="59"/>
      <c r="AP12" s="59" t="s">
        <v>637</v>
      </c>
      <c r="AQ12" s="59"/>
      <c r="AR12" s="59"/>
      <c r="AS12" s="59" t="s">
        <v>638</v>
      </c>
      <c r="AT12" s="59"/>
      <c r="AU12" s="59"/>
      <c r="AV12" s="59" t="s">
        <v>642</v>
      </c>
      <c r="AW12" s="59"/>
      <c r="AX12" s="59"/>
      <c r="AY12" s="59" t="s">
        <v>643</v>
      </c>
      <c r="AZ12" s="59"/>
      <c r="BA12" s="59"/>
      <c r="BB12" s="59" t="s">
        <v>644</v>
      </c>
      <c r="BC12" s="59"/>
      <c r="BD12" s="59"/>
      <c r="BE12" s="59" t="s">
        <v>645</v>
      </c>
      <c r="BF12" s="59"/>
      <c r="BG12" s="59"/>
      <c r="BH12" s="59" t="s">
        <v>646</v>
      </c>
      <c r="BI12" s="59"/>
      <c r="BJ12" s="59"/>
      <c r="BK12" s="59" t="s">
        <v>257</v>
      </c>
      <c r="BL12" s="59"/>
      <c r="BM12" s="59"/>
      <c r="BN12" s="59" t="s">
        <v>259</v>
      </c>
      <c r="BO12" s="59"/>
      <c r="BP12" s="59"/>
      <c r="BQ12" s="59" t="s">
        <v>650</v>
      </c>
      <c r="BR12" s="59"/>
      <c r="BS12" s="59"/>
      <c r="BT12" s="59" t="s">
        <v>651</v>
      </c>
      <c r="BU12" s="59"/>
      <c r="BV12" s="59"/>
      <c r="BW12" s="59" t="s">
        <v>652</v>
      </c>
      <c r="BX12" s="59"/>
      <c r="BY12" s="59"/>
      <c r="BZ12" s="59" t="s">
        <v>653</v>
      </c>
      <c r="CA12" s="59"/>
      <c r="CB12" s="59"/>
      <c r="CC12" s="59" t="s">
        <v>269</v>
      </c>
      <c r="CD12" s="59"/>
      <c r="CE12" s="59"/>
      <c r="CF12" s="70" t="s">
        <v>272</v>
      </c>
      <c r="CG12" s="70"/>
      <c r="CH12" s="70"/>
      <c r="CI12" s="59" t="s">
        <v>276</v>
      </c>
      <c r="CJ12" s="59"/>
      <c r="CK12" s="59"/>
      <c r="CL12" s="59" t="s">
        <v>808</v>
      </c>
      <c r="CM12" s="59"/>
      <c r="CN12" s="59"/>
      <c r="CO12" s="59" t="s">
        <v>282</v>
      </c>
      <c r="CP12" s="59"/>
      <c r="CQ12" s="59"/>
      <c r="CR12" s="70" t="s">
        <v>285</v>
      </c>
      <c r="CS12" s="70"/>
      <c r="CT12" s="70"/>
      <c r="CU12" s="59" t="s">
        <v>288</v>
      </c>
      <c r="CV12" s="59"/>
      <c r="CW12" s="59"/>
      <c r="CX12" s="59" t="s">
        <v>290</v>
      </c>
      <c r="CY12" s="59"/>
      <c r="CZ12" s="59"/>
      <c r="DA12" s="59" t="s">
        <v>294</v>
      </c>
      <c r="DB12" s="59"/>
      <c r="DC12" s="59"/>
      <c r="DD12" s="70" t="s">
        <v>298</v>
      </c>
      <c r="DE12" s="70"/>
      <c r="DF12" s="70"/>
      <c r="DG12" s="70" t="s">
        <v>300</v>
      </c>
      <c r="DH12" s="70"/>
      <c r="DI12" s="70"/>
      <c r="DJ12" s="70" t="s">
        <v>304</v>
      </c>
      <c r="DK12" s="70"/>
      <c r="DL12" s="70"/>
      <c r="DM12" s="70" t="s">
        <v>308</v>
      </c>
      <c r="DN12" s="70"/>
      <c r="DO12" s="70"/>
      <c r="DP12" s="70" t="s">
        <v>312</v>
      </c>
      <c r="DQ12" s="70"/>
      <c r="DR12" s="70"/>
      <c r="DS12" s="70" t="s">
        <v>315</v>
      </c>
      <c r="DT12" s="70"/>
      <c r="DU12" s="70"/>
      <c r="DV12" s="70" t="s">
        <v>318</v>
      </c>
      <c r="DW12" s="70"/>
      <c r="DX12" s="70"/>
      <c r="DY12" s="70" t="s">
        <v>322</v>
      </c>
      <c r="DZ12" s="70"/>
      <c r="EA12" s="70"/>
      <c r="EB12" s="70" t="s">
        <v>324</v>
      </c>
      <c r="EC12" s="70"/>
      <c r="ED12" s="70"/>
      <c r="EE12" s="70" t="s">
        <v>662</v>
      </c>
      <c r="EF12" s="70"/>
      <c r="EG12" s="70"/>
      <c r="EH12" s="70" t="s">
        <v>326</v>
      </c>
      <c r="EI12" s="70"/>
      <c r="EJ12" s="70"/>
      <c r="EK12" s="70" t="s">
        <v>328</v>
      </c>
      <c r="EL12" s="70"/>
      <c r="EM12" s="70"/>
      <c r="EN12" s="70" t="s">
        <v>671</v>
      </c>
      <c r="EO12" s="70"/>
      <c r="EP12" s="70"/>
      <c r="EQ12" s="70" t="s">
        <v>673</v>
      </c>
      <c r="ER12" s="70"/>
      <c r="ES12" s="70"/>
      <c r="ET12" s="70" t="s">
        <v>330</v>
      </c>
      <c r="EU12" s="70"/>
      <c r="EV12" s="70"/>
      <c r="EW12" s="70" t="s">
        <v>331</v>
      </c>
      <c r="EX12" s="70"/>
      <c r="EY12" s="70"/>
      <c r="EZ12" s="70" t="s">
        <v>677</v>
      </c>
      <c r="FA12" s="70"/>
      <c r="FB12" s="70"/>
      <c r="FC12" s="70" t="s">
        <v>681</v>
      </c>
      <c r="FD12" s="70"/>
      <c r="FE12" s="70"/>
      <c r="FF12" s="70" t="s">
        <v>683</v>
      </c>
      <c r="FG12" s="70"/>
      <c r="FH12" s="70"/>
      <c r="FI12" s="70" t="s">
        <v>687</v>
      </c>
      <c r="FJ12" s="70"/>
      <c r="FK12" s="70"/>
    </row>
    <row r="13" spans="1:167" ht="78.75" customHeight="1" thickBot="1" x14ac:dyDescent="0.3">
      <c r="A13" s="56"/>
      <c r="B13" s="56"/>
      <c r="C13" s="26" t="s">
        <v>601</v>
      </c>
      <c r="D13" s="26" t="s">
        <v>600</v>
      </c>
      <c r="E13" s="26" t="s">
        <v>602</v>
      </c>
      <c r="F13" s="26" t="s">
        <v>604</v>
      </c>
      <c r="G13" s="26" t="s">
        <v>605</v>
      </c>
      <c r="H13" s="26" t="s">
        <v>606</v>
      </c>
      <c r="I13" s="26" t="s">
        <v>608</v>
      </c>
      <c r="J13" s="26" t="s">
        <v>609</v>
      </c>
      <c r="K13" s="26" t="s">
        <v>610</v>
      </c>
      <c r="L13" s="26" t="s">
        <v>612</v>
      </c>
      <c r="M13" s="26" t="s">
        <v>236</v>
      </c>
      <c r="N13" s="26" t="s">
        <v>96</v>
      </c>
      <c r="O13" s="26" t="s">
        <v>614</v>
      </c>
      <c r="P13" s="26" t="s">
        <v>615</v>
      </c>
      <c r="Q13" s="26" t="s">
        <v>235</v>
      </c>
      <c r="R13" s="26" t="s">
        <v>31</v>
      </c>
      <c r="S13" s="26" t="s">
        <v>32</v>
      </c>
      <c r="T13" s="26" t="s">
        <v>107</v>
      </c>
      <c r="U13" s="26" t="s">
        <v>240</v>
      </c>
      <c r="V13" s="26" t="s">
        <v>241</v>
      </c>
      <c r="W13" s="26" t="s">
        <v>26</v>
      </c>
      <c r="X13" s="26" t="s">
        <v>243</v>
      </c>
      <c r="Y13" s="26" t="s">
        <v>244</v>
      </c>
      <c r="Z13" s="26" t="s">
        <v>245</v>
      </c>
      <c r="AA13" s="26" t="s">
        <v>621</v>
      </c>
      <c r="AB13" s="26" t="s">
        <v>622</v>
      </c>
      <c r="AC13" s="26" t="s">
        <v>623</v>
      </c>
      <c r="AD13" s="26" t="s">
        <v>31</v>
      </c>
      <c r="AE13" s="26" t="s">
        <v>249</v>
      </c>
      <c r="AF13" s="26" t="s">
        <v>33</v>
      </c>
      <c r="AG13" s="26" t="s">
        <v>626</v>
      </c>
      <c r="AH13" s="26" t="s">
        <v>627</v>
      </c>
      <c r="AI13" s="26" t="s">
        <v>628</v>
      </c>
      <c r="AJ13" s="26" t="s">
        <v>630</v>
      </c>
      <c r="AK13" s="26" t="s">
        <v>631</v>
      </c>
      <c r="AL13" s="26" t="s">
        <v>632</v>
      </c>
      <c r="AM13" s="26" t="s">
        <v>634</v>
      </c>
      <c r="AN13" s="26" t="s">
        <v>635</v>
      </c>
      <c r="AO13" s="26" t="s">
        <v>636</v>
      </c>
      <c r="AP13" s="26" t="s">
        <v>117</v>
      </c>
      <c r="AQ13" s="26" t="s">
        <v>118</v>
      </c>
      <c r="AR13" s="26" t="s">
        <v>107</v>
      </c>
      <c r="AS13" s="26" t="s">
        <v>639</v>
      </c>
      <c r="AT13" s="26" t="s">
        <v>251</v>
      </c>
      <c r="AU13" s="26" t="s">
        <v>640</v>
      </c>
      <c r="AV13" s="26" t="s">
        <v>31</v>
      </c>
      <c r="AW13" s="26" t="s">
        <v>32</v>
      </c>
      <c r="AX13" s="26" t="s">
        <v>107</v>
      </c>
      <c r="AY13" s="26" t="s">
        <v>28</v>
      </c>
      <c r="AZ13" s="26" t="s">
        <v>178</v>
      </c>
      <c r="BA13" s="26" t="s">
        <v>30</v>
      </c>
      <c r="BB13" s="26" t="s">
        <v>252</v>
      </c>
      <c r="BC13" s="26" t="s">
        <v>253</v>
      </c>
      <c r="BD13" s="26" t="s">
        <v>254</v>
      </c>
      <c r="BE13" s="26" t="s">
        <v>246</v>
      </c>
      <c r="BF13" s="26" t="s">
        <v>247</v>
      </c>
      <c r="BG13" s="26" t="s">
        <v>248</v>
      </c>
      <c r="BH13" s="26" t="s">
        <v>281</v>
      </c>
      <c r="BI13" s="26" t="s">
        <v>118</v>
      </c>
      <c r="BJ13" s="26" t="s">
        <v>256</v>
      </c>
      <c r="BK13" s="26" t="s">
        <v>258</v>
      </c>
      <c r="BL13" s="26" t="s">
        <v>158</v>
      </c>
      <c r="BM13" s="26" t="s">
        <v>157</v>
      </c>
      <c r="BN13" s="26" t="s">
        <v>647</v>
      </c>
      <c r="BO13" s="26" t="s">
        <v>648</v>
      </c>
      <c r="BP13" s="26" t="s">
        <v>649</v>
      </c>
      <c r="BQ13" s="26" t="s">
        <v>260</v>
      </c>
      <c r="BR13" s="26" t="s">
        <v>261</v>
      </c>
      <c r="BS13" s="26" t="s">
        <v>123</v>
      </c>
      <c r="BT13" s="26" t="s">
        <v>262</v>
      </c>
      <c r="BU13" s="26" t="s">
        <v>263</v>
      </c>
      <c r="BV13" s="26" t="s">
        <v>264</v>
      </c>
      <c r="BW13" s="26" t="s">
        <v>265</v>
      </c>
      <c r="BX13" s="26" t="s">
        <v>266</v>
      </c>
      <c r="BY13" s="26" t="s">
        <v>267</v>
      </c>
      <c r="BZ13" s="26" t="s">
        <v>38</v>
      </c>
      <c r="CA13" s="26" t="s">
        <v>39</v>
      </c>
      <c r="CB13" s="26" t="s">
        <v>268</v>
      </c>
      <c r="CC13" s="26" t="s">
        <v>270</v>
      </c>
      <c r="CD13" s="26" t="s">
        <v>174</v>
      </c>
      <c r="CE13" s="26" t="s">
        <v>271</v>
      </c>
      <c r="CF13" s="27" t="s">
        <v>273</v>
      </c>
      <c r="CG13" s="27" t="s">
        <v>274</v>
      </c>
      <c r="CH13" s="27" t="s">
        <v>275</v>
      </c>
      <c r="CI13" s="26" t="s">
        <v>277</v>
      </c>
      <c r="CJ13" s="26" t="s">
        <v>278</v>
      </c>
      <c r="CK13" s="26" t="s">
        <v>279</v>
      </c>
      <c r="CL13" s="26" t="s">
        <v>280</v>
      </c>
      <c r="CM13" s="26" t="s">
        <v>654</v>
      </c>
      <c r="CN13" s="26" t="s">
        <v>655</v>
      </c>
      <c r="CO13" s="26" t="s">
        <v>283</v>
      </c>
      <c r="CP13" s="26" t="s">
        <v>112</v>
      </c>
      <c r="CQ13" s="26" t="s">
        <v>40</v>
      </c>
      <c r="CR13" s="27" t="s">
        <v>286</v>
      </c>
      <c r="CS13" s="27" t="s">
        <v>47</v>
      </c>
      <c r="CT13" s="27" t="s">
        <v>287</v>
      </c>
      <c r="CU13" s="26" t="s">
        <v>289</v>
      </c>
      <c r="CV13" s="26" t="s">
        <v>656</v>
      </c>
      <c r="CW13" s="26" t="s">
        <v>657</v>
      </c>
      <c r="CX13" s="26" t="s">
        <v>291</v>
      </c>
      <c r="CY13" s="26" t="s">
        <v>292</v>
      </c>
      <c r="CZ13" s="26" t="s">
        <v>293</v>
      </c>
      <c r="DA13" s="26" t="s">
        <v>295</v>
      </c>
      <c r="DB13" s="26" t="s">
        <v>296</v>
      </c>
      <c r="DC13" s="26" t="s">
        <v>297</v>
      </c>
      <c r="DD13" s="27" t="s">
        <v>277</v>
      </c>
      <c r="DE13" s="27" t="s">
        <v>299</v>
      </c>
      <c r="DF13" s="27" t="s">
        <v>284</v>
      </c>
      <c r="DG13" s="27" t="s">
        <v>301</v>
      </c>
      <c r="DH13" s="27" t="s">
        <v>302</v>
      </c>
      <c r="DI13" s="27" t="s">
        <v>303</v>
      </c>
      <c r="DJ13" s="27" t="s">
        <v>305</v>
      </c>
      <c r="DK13" s="27" t="s">
        <v>306</v>
      </c>
      <c r="DL13" s="27" t="s">
        <v>307</v>
      </c>
      <c r="DM13" s="27" t="s">
        <v>309</v>
      </c>
      <c r="DN13" s="27" t="s">
        <v>310</v>
      </c>
      <c r="DO13" s="27" t="s">
        <v>311</v>
      </c>
      <c r="DP13" s="27" t="s">
        <v>816</v>
      </c>
      <c r="DQ13" s="27" t="s">
        <v>313</v>
      </c>
      <c r="DR13" s="27" t="s">
        <v>314</v>
      </c>
      <c r="DS13" s="27" t="s">
        <v>316</v>
      </c>
      <c r="DT13" s="27" t="s">
        <v>317</v>
      </c>
      <c r="DU13" s="27" t="s">
        <v>139</v>
      </c>
      <c r="DV13" s="27" t="s">
        <v>319</v>
      </c>
      <c r="DW13" s="27" t="s">
        <v>320</v>
      </c>
      <c r="DX13" s="27" t="s">
        <v>321</v>
      </c>
      <c r="DY13" s="27" t="s">
        <v>238</v>
      </c>
      <c r="DZ13" s="27" t="s">
        <v>323</v>
      </c>
      <c r="EA13" s="27" t="s">
        <v>659</v>
      </c>
      <c r="EB13" s="27" t="s">
        <v>325</v>
      </c>
      <c r="EC13" s="27" t="s">
        <v>660</v>
      </c>
      <c r="ED13" s="27" t="s">
        <v>661</v>
      </c>
      <c r="EE13" s="27" t="s">
        <v>663</v>
      </c>
      <c r="EF13" s="27" t="s">
        <v>664</v>
      </c>
      <c r="EG13" s="27" t="s">
        <v>665</v>
      </c>
      <c r="EH13" s="27" t="s">
        <v>28</v>
      </c>
      <c r="EI13" s="27" t="s">
        <v>666</v>
      </c>
      <c r="EJ13" s="27" t="s">
        <v>30</v>
      </c>
      <c r="EK13" s="27" t="s">
        <v>667</v>
      </c>
      <c r="EL13" s="27" t="s">
        <v>668</v>
      </c>
      <c r="EM13" s="27" t="s">
        <v>669</v>
      </c>
      <c r="EN13" s="27" t="s">
        <v>670</v>
      </c>
      <c r="EO13" s="27" t="s">
        <v>672</v>
      </c>
      <c r="EP13" s="27" t="s">
        <v>329</v>
      </c>
      <c r="EQ13" s="27" t="s">
        <v>53</v>
      </c>
      <c r="ER13" s="27" t="s">
        <v>110</v>
      </c>
      <c r="ES13" s="27" t="s">
        <v>111</v>
      </c>
      <c r="ET13" s="27" t="s">
        <v>676</v>
      </c>
      <c r="EU13" s="27" t="s">
        <v>674</v>
      </c>
      <c r="EV13" s="27" t="s">
        <v>675</v>
      </c>
      <c r="EW13" s="27" t="s">
        <v>333</v>
      </c>
      <c r="EX13" s="27" t="s">
        <v>332</v>
      </c>
      <c r="EY13" s="27" t="s">
        <v>109</v>
      </c>
      <c r="EZ13" s="27" t="s">
        <v>678</v>
      </c>
      <c r="FA13" s="27" t="s">
        <v>679</v>
      </c>
      <c r="FB13" s="27" t="s">
        <v>680</v>
      </c>
      <c r="FC13" s="27" t="s">
        <v>237</v>
      </c>
      <c r="FD13" s="27" t="s">
        <v>682</v>
      </c>
      <c r="FE13" s="27" t="s">
        <v>175</v>
      </c>
      <c r="FF13" s="27" t="s">
        <v>684</v>
      </c>
      <c r="FG13" s="27" t="s">
        <v>685</v>
      </c>
      <c r="FH13" s="27" t="s">
        <v>686</v>
      </c>
      <c r="FI13" s="27" t="s">
        <v>688</v>
      </c>
      <c r="FJ13" s="27" t="s">
        <v>689</v>
      </c>
      <c r="FK13" s="27" t="s">
        <v>690</v>
      </c>
    </row>
    <row r="14" spans="1:167" ht="19.5" thickBot="1" x14ac:dyDescent="0.3">
      <c r="A14" s="2">
        <v>1</v>
      </c>
      <c r="B14" s="35" t="s">
        <v>820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</row>
    <row r="15" spans="1:167" ht="18.75" x14ac:dyDescent="0.25">
      <c r="A15" s="2">
        <v>2</v>
      </c>
      <c r="B15" s="39" t="s">
        <v>821</v>
      </c>
      <c r="C15" s="9"/>
      <c r="D15" s="9">
        <v>1</v>
      </c>
      <c r="E15" s="9"/>
      <c r="F15" s="9"/>
      <c r="G15" s="9"/>
      <c r="H15" s="9">
        <v>1</v>
      </c>
      <c r="I15" s="9"/>
      <c r="J15" s="9"/>
      <c r="K15" s="9">
        <v>1</v>
      </c>
      <c r="L15" s="9"/>
      <c r="M15" s="9">
        <v>1</v>
      </c>
      <c r="N15" s="9"/>
      <c r="O15" s="9"/>
      <c r="P15" s="9"/>
      <c r="Q15" s="9">
        <v>1</v>
      </c>
      <c r="R15" s="9"/>
      <c r="S15" s="9">
        <v>1</v>
      </c>
      <c r="T15" s="9"/>
      <c r="U15" s="9"/>
      <c r="V15" s="9"/>
      <c r="W15" s="9">
        <v>1</v>
      </c>
      <c r="X15" s="9"/>
      <c r="Y15" s="9">
        <v>1</v>
      </c>
      <c r="Z15" s="9"/>
      <c r="AA15" s="9"/>
      <c r="AB15" s="9">
        <v>1</v>
      </c>
      <c r="AC15" s="9"/>
      <c r="AD15" s="9"/>
      <c r="AE15" s="9"/>
      <c r="AF15" s="9">
        <v>1</v>
      </c>
      <c r="AG15" s="9"/>
      <c r="AH15" s="9">
        <v>1</v>
      </c>
      <c r="AI15" s="9"/>
      <c r="AJ15" s="9"/>
      <c r="AK15" s="9">
        <v>1</v>
      </c>
      <c r="AL15" s="9"/>
      <c r="AM15" s="9"/>
      <c r="AN15" s="9"/>
      <c r="AO15" s="9">
        <v>1</v>
      </c>
      <c r="AP15" s="9"/>
      <c r="AQ15" s="9">
        <v>1</v>
      </c>
      <c r="AR15" s="9"/>
      <c r="AS15" s="9"/>
      <c r="AT15" s="9">
        <v>1</v>
      </c>
      <c r="AU15" s="9"/>
      <c r="AV15" s="9"/>
      <c r="AW15" s="9"/>
      <c r="AX15" s="9">
        <v>1</v>
      </c>
      <c r="AY15" s="9"/>
      <c r="AZ15" s="9">
        <v>1</v>
      </c>
      <c r="BA15" s="9"/>
      <c r="BB15" s="9"/>
      <c r="BC15" s="9">
        <v>1</v>
      </c>
      <c r="BD15" s="9"/>
      <c r="BE15" s="9"/>
      <c r="BF15" s="9"/>
      <c r="BG15" s="9">
        <v>1</v>
      </c>
      <c r="BH15" s="9"/>
      <c r="BI15" s="9">
        <v>1</v>
      </c>
      <c r="BJ15" s="9"/>
      <c r="BK15" s="9"/>
      <c r="BL15" s="9">
        <v>1</v>
      </c>
      <c r="BM15" s="9"/>
      <c r="BN15" s="9"/>
      <c r="BO15" s="9"/>
      <c r="BP15" s="9">
        <v>1</v>
      </c>
      <c r="BQ15" s="9"/>
      <c r="BR15" s="9">
        <v>1</v>
      </c>
      <c r="BS15" s="9"/>
      <c r="BT15" s="9"/>
      <c r="BU15" s="9">
        <v>1</v>
      </c>
      <c r="BV15" s="9"/>
      <c r="BW15" s="9"/>
      <c r="BX15" s="9"/>
      <c r="BY15" s="9">
        <v>1</v>
      </c>
      <c r="BZ15" s="9"/>
      <c r="CA15" s="9">
        <v>1</v>
      </c>
      <c r="CB15" s="9"/>
      <c r="CC15" s="9"/>
      <c r="CD15" s="9">
        <v>1</v>
      </c>
      <c r="CE15" s="9"/>
      <c r="CF15" s="9"/>
      <c r="CG15" s="9"/>
      <c r="CH15" s="9">
        <v>1</v>
      </c>
      <c r="CI15" s="9"/>
      <c r="CJ15" s="9">
        <v>1</v>
      </c>
      <c r="CK15" s="9"/>
      <c r="CL15" s="9"/>
      <c r="CM15" s="9">
        <v>1</v>
      </c>
      <c r="CN15" s="9"/>
      <c r="CO15" s="9"/>
      <c r="CP15" s="9"/>
      <c r="CQ15" s="9">
        <v>1</v>
      </c>
      <c r="CR15" s="9"/>
      <c r="CS15" s="9">
        <v>1</v>
      </c>
      <c r="CT15" s="9"/>
      <c r="CU15" s="9"/>
      <c r="CV15" s="9">
        <v>1</v>
      </c>
      <c r="CW15" s="9"/>
      <c r="CX15" s="9"/>
      <c r="CY15" s="9"/>
      <c r="CZ15" s="9">
        <v>1</v>
      </c>
      <c r="DA15" s="9"/>
      <c r="DB15" s="9">
        <v>1</v>
      </c>
      <c r="DC15" s="9"/>
      <c r="DD15" s="9"/>
      <c r="DE15" s="9">
        <v>1</v>
      </c>
      <c r="DF15" s="9"/>
      <c r="DG15" s="9"/>
      <c r="DH15" s="9"/>
      <c r="DI15" s="9">
        <v>1</v>
      </c>
      <c r="DJ15" s="9"/>
      <c r="DK15" s="9">
        <v>1</v>
      </c>
      <c r="DL15" s="9"/>
      <c r="DM15" s="9"/>
      <c r="DN15" s="9">
        <v>1</v>
      </c>
      <c r="DO15" s="9"/>
      <c r="DP15" s="9"/>
      <c r="DQ15" s="9"/>
      <c r="DR15" s="9">
        <v>1</v>
      </c>
      <c r="DS15" s="9"/>
      <c r="DT15" s="9">
        <v>1</v>
      </c>
      <c r="DU15" s="9"/>
      <c r="DV15" s="9"/>
      <c r="DW15" s="9">
        <v>1</v>
      </c>
      <c r="DX15" s="9"/>
      <c r="DY15" s="9"/>
      <c r="DZ15" s="9"/>
      <c r="EA15" s="9">
        <v>1</v>
      </c>
      <c r="EB15" s="9"/>
      <c r="EC15" s="9">
        <v>1</v>
      </c>
      <c r="ED15" s="9"/>
      <c r="EE15" s="9"/>
      <c r="EF15" s="9">
        <v>1</v>
      </c>
      <c r="EG15" s="9"/>
      <c r="EH15" s="9"/>
      <c r="EI15" s="9"/>
      <c r="EJ15" s="9">
        <v>1</v>
      </c>
      <c r="EK15" s="9"/>
      <c r="EL15" s="9">
        <v>1</v>
      </c>
      <c r="EM15" s="9"/>
      <c r="EN15" s="9"/>
      <c r="EO15" s="9">
        <v>1</v>
      </c>
      <c r="EP15" s="9"/>
      <c r="EQ15" s="9"/>
      <c r="ER15" s="9"/>
      <c r="ES15" s="9">
        <v>1</v>
      </c>
      <c r="ET15" s="9"/>
      <c r="EU15" s="9">
        <v>1</v>
      </c>
      <c r="EV15" s="9"/>
      <c r="EW15" s="9"/>
      <c r="EX15" s="9">
        <v>1</v>
      </c>
      <c r="EY15" s="9"/>
      <c r="EZ15" s="9"/>
      <c r="FA15" s="9"/>
      <c r="FB15" s="9">
        <v>1</v>
      </c>
      <c r="FC15" s="9"/>
      <c r="FD15" s="9">
        <v>1</v>
      </c>
      <c r="FE15" s="9"/>
      <c r="FF15" s="9"/>
      <c r="FG15" s="9">
        <v>1</v>
      </c>
      <c r="FH15" s="9"/>
      <c r="FI15" s="9"/>
      <c r="FJ15" s="9"/>
      <c r="FK15" s="9">
        <v>1</v>
      </c>
    </row>
    <row r="16" spans="1:167" ht="18.75" x14ac:dyDescent="0.25">
      <c r="A16" s="2">
        <v>3</v>
      </c>
      <c r="B16" s="39" t="s">
        <v>829</v>
      </c>
      <c r="C16" s="9"/>
      <c r="D16" s="9">
        <v>1</v>
      </c>
      <c r="E16" s="9"/>
      <c r="F16" s="9"/>
      <c r="G16" s="9">
        <v>1</v>
      </c>
      <c r="H16" s="9"/>
      <c r="I16" s="9"/>
      <c r="J16" s="9"/>
      <c r="K16" s="9">
        <v>1</v>
      </c>
      <c r="L16" s="9"/>
      <c r="M16" s="9">
        <v>1</v>
      </c>
      <c r="N16" s="9"/>
      <c r="O16" s="9"/>
      <c r="P16" s="9"/>
      <c r="Q16" s="9">
        <v>1</v>
      </c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/>
      <c r="CH16" s="9">
        <v>1</v>
      </c>
      <c r="CI16" s="9"/>
      <c r="CJ16" s="9"/>
      <c r="CK16" s="9">
        <v>1</v>
      </c>
      <c r="CL16" s="9"/>
      <c r="CM16" s="9"/>
      <c r="CN16" s="9">
        <v>1</v>
      </c>
      <c r="CO16" s="9"/>
      <c r="CP16" s="9"/>
      <c r="CQ16" s="9">
        <v>1</v>
      </c>
      <c r="CR16" s="9"/>
      <c r="CS16" s="9"/>
      <c r="CT16" s="9">
        <v>1</v>
      </c>
      <c r="CU16" s="9"/>
      <c r="CV16" s="9"/>
      <c r="CW16" s="9">
        <v>1</v>
      </c>
      <c r="CX16" s="9"/>
      <c r="CY16" s="9"/>
      <c r="CZ16" s="9">
        <v>1</v>
      </c>
      <c r="DA16" s="9"/>
      <c r="DB16" s="9"/>
      <c r="DC16" s="9">
        <v>1</v>
      </c>
      <c r="DD16" s="9"/>
      <c r="DE16" s="9"/>
      <c r="DF16" s="9">
        <v>1</v>
      </c>
      <c r="DG16" s="9"/>
      <c r="DH16" s="9"/>
      <c r="DI16" s="9">
        <v>1</v>
      </c>
      <c r="DJ16" s="9"/>
      <c r="DK16" s="9"/>
      <c r="DL16" s="9">
        <v>1</v>
      </c>
      <c r="DM16" s="9"/>
      <c r="DN16" s="9"/>
      <c r="DO16" s="9">
        <v>1</v>
      </c>
      <c r="DP16" s="9"/>
      <c r="DQ16" s="9"/>
      <c r="DR16" s="9">
        <v>1</v>
      </c>
      <c r="DS16" s="9"/>
      <c r="DT16" s="9"/>
      <c r="DU16" s="9">
        <v>1</v>
      </c>
      <c r="DV16" s="9"/>
      <c r="DW16" s="9"/>
      <c r="DX16" s="9">
        <v>1</v>
      </c>
      <c r="DY16" s="9"/>
      <c r="DZ16" s="9"/>
      <c r="EA16" s="9">
        <v>1</v>
      </c>
      <c r="EB16" s="9"/>
      <c r="EC16" s="9"/>
      <c r="ED16" s="9">
        <v>1</v>
      </c>
      <c r="EE16" s="9"/>
      <c r="EF16" s="9"/>
      <c r="EG16" s="9">
        <v>1</v>
      </c>
      <c r="EH16" s="9"/>
      <c r="EI16" s="9"/>
      <c r="EJ16" s="9">
        <v>1</v>
      </c>
      <c r="EK16" s="9"/>
      <c r="EL16" s="9"/>
      <c r="EM16" s="9">
        <v>1</v>
      </c>
      <c r="EN16" s="9"/>
      <c r="EO16" s="9"/>
      <c r="EP16" s="9">
        <v>1</v>
      </c>
      <c r="EQ16" s="9"/>
      <c r="ER16" s="9"/>
      <c r="ES16" s="9">
        <v>1</v>
      </c>
      <c r="ET16" s="9"/>
      <c r="EU16" s="9"/>
      <c r="EV16" s="9">
        <v>1</v>
      </c>
      <c r="EW16" s="9"/>
      <c r="EX16" s="9"/>
      <c r="EY16" s="9">
        <v>1</v>
      </c>
      <c r="EZ16" s="9"/>
      <c r="FA16" s="9"/>
      <c r="FB16" s="9">
        <v>1</v>
      </c>
      <c r="FC16" s="9"/>
      <c r="FD16" s="9"/>
      <c r="FE16" s="9">
        <v>1</v>
      </c>
      <c r="FF16" s="9"/>
      <c r="FG16" s="9"/>
      <c r="FH16" s="9">
        <v>1</v>
      </c>
      <c r="FI16" s="9"/>
      <c r="FJ16" s="9"/>
      <c r="FK16" s="9">
        <v>1</v>
      </c>
    </row>
    <row r="17" spans="1:167" ht="18.75" x14ac:dyDescent="0.25">
      <c r="A17" s="2">
        <v>4</v>
      </c>
      <c r="B17" s="39" t="s">
        <v>822</v>
      </c>
      <c r="C17" s="9"/>
      <c r="D17" s="9">
        <v>1</v>
      </c>
      <c r="E17" s="9"/>
      <c r="F17" s="9"/>
      <c r="G17" s="9"/>
      <c r="H17" s="9">
        <v>1</v>
      </c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/>
      <c r="Z17" s="9">
        <v>1</v>
      </c>
      <c r="AA17" s="9"/>
      <c r="AB17" s="9">
        <v>1</v>
      </c>
      <c r="AC17" s="9"/>
      <c r="AD17" s="9"/>
      <c r="AE17" s="9">
        <v>1</v>
      </c>
      <c r="AF17" s="9"/>
      <c r="AG17" s="9"/>
      <c r="AH17" s="9"/>
      <c r="AI17" s="9">
        <v>1</v>
      </c>
      <c r="AJ17" s="9"/>
      <c r="AK17" s="9">
        <v>1</v>
      </c>
      <c r="AL17" s="9"/>
      <c r="AM17" s="9"/>
      <c r="AN17" s="9">
        <v>1</v>
      </c>
      <c r="AO17" s="9"/>
      <c r="AP17" s="9"/>
      <c r="AQ17" s="9"/>
      <c r="AR17" s="9">
        <v>1</v>
      </c>
      <c r="AS17" s="9"/>
      <c r="AT17" s="9">
        <v>1</v>
      </c>
      <c r="AU17" s="9"/>
      <c r="AV17" s="9"/>
      <c r="AW17" s="9">
        <v>1</v>
      </c>
      <c r="AX17" s="9"/>
      <c r="AY17" s="9"/>
      <c r="AZ17" s="9"/>
      <c r="BA17" s="9">
        <v>1</v>
      </c>
      <c r="BB17" s="9"/>
      <c r="BC17" s="9">
        <v>1</v>
      </c>
      <c r="BD17" s="9"/>
      <c r="BE17" s="9"/>
      <c r="BF17" s="9">
        <v>1</v>
      </c>
      <c r="BG17" s="9"/>
      <c r="BH17" s="9"/>
      <c r="BI17" s="9"/>
      <c r="BJ17" s="9">
        <v>1</v>
      </c>
      <c r="BK17" s="9"/>
      <c r="BL17" s="9">
        <v>1</v>
      </c>
      <c r="BM17" s="9"/>
      <c r="BN17" s="9"/>
      <c r="BO17" s="9">
        <v>1</v>
      </c>
      <c r="BP17" s="9"/>
      <c r="BQ17" s="9"/>
      <c r="BR17" s="9"/>
      <c r="BS17" s="9">
        <v>1</v>
      </c>
      <c r="BT17" s="9"/>
      <c r="BU17" s="9">
        <v>1</v>
      </c>
      <c r="BV17" s="9"/>
      <c r="BW17" s="9"/>
      <c r="BX17" s="9">
        <v>1</v>
      </c>
      <c r="BY17" s="9"/>
      <c r="BZ17" s="9"/>
      <c r="CA17" s="9"/>
      <c r="CB17" s="9">
        <v>1</v>
      </c>
      <c r="CC17" s="9"/>
      <c r="CD17" s="9">
        <v>1</v>
      </c>
      <c r="CE17" s="9"/>
      <c r="CF17" s="9"/>
      <c r="CG17" s="9">
        <v>1</v>
      </c>
      <c r="CH17" s="9"/>
      <c r="CI17" s="9"/>
      <c r="CJ17" s="9"/>
      <c r="CK17" s="9">
        <v>1</v>
      </c>
      <c r="CL17" s="9"/>
      <c r="CM17" s="9">
        <v>1</v>
      </c>
      <c r="CN17" s="9"/>
      <c r="CO17" s="9"/>
      <c r="CP17" s="9">
        <v>1</v>
      </c>
      <c r="CQ17" s="9"/>
      <c r="CR17" s="9"/>
      <c r="CS17" s="9"/>
      <c r="CT17" s="9">
        <v>1</v>
      </c>
      <c r="CU17" s="9"/>
      <c r="CV17" s="9">
        <v>1</v>
      </c>
      <c r="CW17" s="9"/>
      <c r="CX17" s="9"/>
      <c r="CY17" s="9">
        <v>1</v>
      </c>
      <c r="CZ17" s="9"/>
      <c r="DA17" s="9"/>
      <c r="DB17" s="9"/>
      <c r="DC17" s="9">
        <v>1</v>
      </c>
      <c r="DD17" s="9"/>
      <c r="DE17" s="9">
        <v>1</v>
      </c>
      <c r="DF17" s="9"/>
      <c r="DG17" s="9"/>
      <c r="DH17" s="9">
        <v>1</v>
      </c>
      <c r="DI17" s="9"/>
      <c r="DJ17" s="9"/>
      <c r="DK17" s="9"/>
      <c r="DL17" s="9">
        <v>1</v>
      </c>
      <c r="DM17" s="9"/>
      <c r="DN17" s="9">
        <v>1</v>
      </c>
      <c r="DO17" s="9"/>
      <c r="DP17" s="9"/>
      <c r="DQ17" s="9">
        <v>1</v>
      </c>
      <c r="DR17" s="9"/>
      <c r="DS17" s="9"/>
      <c r="DT17" s="9"/>
      <c r="DU17" s="9">
        <v>1</v>
      </c>
      <c r="DV17" s="9"/>
      <c r="DW17" s="9">
        <v>1</v>
      </c>
      <c r="DX17" s="9"/>
      <c r="DY17" s="9"/>
      <c r="DZ17" s="9">
        <v>1</v>
      </c>
      <c r="EA17" s="9"/>
      <c r="EB17" s="9"/>
      <c r="EC17" s="9"/>
      <c r="ED17" s="9">
        <v>1</v>
      </c>
      <c r="EE17" s="9"/>
      <c r="EF17" s="9">
        <v>1</v>
      </c>
      <c r="EG17" s="9"/>
      <c r="EH17" s="9"/>
      <c r="EI17" s="9">
        <v>1</v>
      </c>
      <c r="EJ17" s="9"/>
      <c r="EK17" s="9"/>
      <c r="EL17" s="9"/>
      <c r="EM17" s="9">
        <v>1</v>
      </c>
      <c r="EN17" s="9"/>
      <c r="EO17" s="9">
        <v>1</v>
      </c>
      <c r="EP17" s="9"/>
      <c r="EQ17" s="9"/>
      <c r="ER17" s="9">
        <v>1</v>
      </c>
      <c r="ES17" s="9"/>
      <c r="ET17" s="9"/>
      <c r="EU17" s="9"/>
      <c r="EV17" s="9">
        <v>1</v>
      </c>
      <c r="EW17" s="9"/>
      <c r="EX17" s="9">
        <v>1</v>
      </c>
      <c r="EY17" s="9"/>
      <c r="EZ17" s="9"/>
      <c r="FA17" s="9">
        <v>1</v>
      </c>
      <c r="FB17" s="9"/>
      <c r="FC17" s="9"/>
      <c r="FD17" s="9"/>
      <c r="FE17" s="9">
        <v>1</v>
      </c>
      <c r="FF17" s="9"/>
      <c r="FG17" s="9">
        <v>1</v>
      </c>
      <c r="FH17" s="9"/>
      <c r="FI17" s="9"/>
      <c r="FJ17" s="9">
        <v>1</v>
      </c>
      <c r="FK17" s="9"/>
    </row>
    <row r="18" spans="1:167" ht="18.75" x14ac:dyDescent="0.3">
      <c r="A18" s="3"/>
      <c r="B18" s="3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5">
      <c r="A19" s="61" t="s">
        <v>179</v>
      </c>
      <c r="B19" s="62"/>
      <c r="C19" s="3">
        <f t="shared" ref="C19:AH19" si="0">SUM(C14:C18)</f>
        <v>0</v>
      </c>
      <c r="D19" s="3">
        <f t="shared" si="0"/>
        <v>4</v>
      </c>
      <c r="E19" s="3">
        <f t="shared" si="0"/>
        <v>0</v>
      </c>
      <c r="F19" s="3">
        <f t="shared" si="0"/>
        <v>0</v>
      </c>
      <c r="G19" s="3">
        <f t="shared" si="0"/>
        <v>2</v>
      </c>
      <c r="H19" s="3">
        <f t="shared" si="0"/>
        <v>2</v>
      </c>
      <c r="I19" s="3">
        <f t="shared" si="0"/>
        <v>0</v>
      </c>
      <c r="J19" s="3">
        <f t="shared" si="0"/>
        <v>2</v>
      </c>
      <c r="K19" s="3">
        <f t="shared" si="0"/>
        <v>2</v>
      </c>
      <c r="L19" s="3">
        <f t="shared" si="0"/>
        <v>0</v>
      </c>
      <c r="M19" s="3">
        <f t="shared" si="0"/>
        <v>4</v>
      </c>
      <c r="N19" s="3">
        <f t="shared" si="0"/>
        <v>0</v>
      </c>
      <c r="O19" s="3">
        <f t="shared" si="0"/>
        <v>0</v>
      </c>
      <c r="P19" s="3">
        <f t="shared" si="0"/>
        <v>2</v>
      </c>
      <c r="Q19" s="3">
        <f t="shared" si="0"/>
        <v>2</v>
      </c>
      <c r="R19" s="3">
        <f t="shared" si="0"/>
        <v>0</v>
      </c>
      <c r="S19" s="3">
        <f t="shared" si="0"/>
        <v>3</v>
      </c>
      <c r="T19" s="3">
        <f t="shared" si="0"/>
        <v>1</v>
      </c>
      <c r="U19" s="3">
        <f t="shared" si="0"/>
        <v>0</v>
      </c>
      <c r="V19" s="3">
        <f t="shared" si="0"/>
        <v>2</v>
      </c>
      <c r="W19" s="3">
        <f t="shared" si="0"/>
        <v>2</v>
      </c>
      <c r="X19" s="3">
        <f t="shared" si="0"/>
        <v>0</v>
      </c>
      <c r="Y19" s="3">
        <f t="shared" si="0"/>
        <v>2</v>
      </c>
      <c r="Z19" s="3">
        <f t="shared" si="0"/>
        <v>2</v>
      </c>
      <c r="AA19" s="3">
        <f t="shared" si="0"/>
        <v>0</v>
      </c>
      <c r="AB19" s="3">
        <f t="shared" si="0"/>
        <v>3</v>
      </c>
      <c r="AC19" s="3">
        <f t="shared" si="0"/>
        <v>1</v>
      </c>
      <c r="AD19" s="3">
        <f t="shared" si="0"/>
        <v>0</v>
      </c>
      <c r="AE19" s="3">
        <f t="shared" si="0"/>
        <v>2</v>
      </c>
      <c r="AF19" s="3">
        <f t="shared" si="0"/>
        <v>2</v>
      </c>
      <c r="AG19" s="3">
        <f t="shared" si="0"/>
        <v>0</v>
      </c>
      <c r="AH19" s="3">
        <f t="shared" si="0"/>
        <v>2</v>
      </c>
      <c r="AI19" s="3">
        <f t="shared" ref="AI19:BN19" si="1">SUM(AI14:AI18)</f>
        <v>2</v>
      </c>
      <c r="AJ19" s="3">
        <f t="shared" si="1"/>
        <v>0</v>
      </c>
      <c r="AK19" s="3">
        <f t="shared" si="1"/>
        <v>3</v>
      </c>
      <c r="AL19" s="3">
        <f t="shared" si="1"/>
        <v>1</v>
      </c>
      <c r="AM19" s="3">
        <f t="shared" si="1"/>
        <v>0</v>
      </c>
      <c r="AN19" s="3">
        <f t="shared" si="1"/>
        <v>2</v>
      </c>
      <c r="AO19" s="3">
        <f t="shared" si="1"/>
        <v>2</v>
      </c>
      <c r="AP19" s="3">
        <f t="shared" si="1"/>
        <v>0</v>
      </c>
      <c r="AQ19" s="3">
        <f t="shared" si="1"/>
        <v>2</v>
      </c>
      <c r="AR19" s="3">
        <f t="shared" si="1"/>
        <v>2</v>
      </c>
      <c r="AS19" s="3">
        <f t="shared" si="1"/>
        <v>0</v>
      </c>
      <c r="AT19" s="3">
        <f t="shared" si="1"/>
        <v>3</v>
      </c>
      <c r="AU19" s="3">
        <f t="shared" si="1"/>
        <v>1</v>
      </c>
      <c r="AV19" s="3">
        <f t="shared" si="1"/>
        <v>0</v>
      </c>
      <c r="AW19" s="3">
        <f t="shared" si="1"/>
        <v>2</v>
      </c>
      <c r="AX19" s="3">
        <f t="shared" si="1"/>
        <v>2</v>
      </c>
      <c r="AY19" s="3">
        <f t="shared" si="1"/>
        <v>0</v>
      </c>
      <c r="AZ19" s="3">
        <f t="shared" si="1"/>
        <v>2</v>
      </c>
      <c r="BA19" s="3">
        <f t="shared" si="1"/>
        <v>2</v>
      </c>
      <c r="BB19" s="3">
        <f t="shared" si="1"/>
        <v>0</v>
      </c>
      <c r="BC19" s="3">
        <f t="shared" si="1"/>
        <v>3</v>
      </c>
      <c r="BD19" s="3">
        <f t="shared" si="1"/>
        <v>1</v>
      </c>
      <c r="BE19" s="3">
        <f t="shared" si="1"/>
        <v>0</v>
      </c>
      <c r="BF19" s="3">
        <f t="shared" si="1"/>
        <v>2</v>
      </c>
      <c r="BG19" s="3">
        <f t="shared" si="1"/>
        <v>2</v>
      </c>
      <c r="BH19" s="3">
        <f t="shared" si="1"/>
        <v>0</v>
      </c>
      <c r="BI19" s="3">
        <f t="shared" si="1"/>
        <v>2</v>
      </c>
      <c r="BJ19" s="3">
        <f t="shared" si="1"/>
        <v>2</v>
      </c>
      <c r="BK19" s="3">
        <f t="shared" si="1"/>
        <v>0</v>
      </c>
      <c r="BL19" s="3">
        <f t="shared" si="1"/>
        <v>3</v>
      </c>
      <c r="BM19" s="3">
        <f t="shared" si="1"/>
        <v>1</v>
      </c>
      <c r="BN19" s="3">
        <f t="shared" si="1"/>
        <v>0</v>
      </c>
      <c r="BO19" s="3">
        <f t="shared" ref="BO19:CT19" si="2">SUM(BO14:BO18)</f>
        <v>2</v>
      </c>
      <c r="BP19" s="3">
        <f t="shared" si="2"/>
        <v>2</v>
      </c>
      <c r="BQ19" s="3">
        <f t="shared" si="2"/>
        <v>0</v>
      </c>
      <c r="BR19" s="3">
        <f t="shared" si="2"/>
        <v>2</v>
      </c>
      <c r="BS19" s="3">
        <f t="shared" si="2"/>
        <v>2</v>
      </c>
      <c r="BT19" s="3">
        <f t="shared" si="2"/>
        <v>0</v>
      </c>
      <c r="BU19" s="3">
        <f t="shared" si="2"/>
        <v>3</v>
      </c>
      <c r="BV19" s="3">
        <f t="shared" si="2"/>
        <v>1</v>
      </c>
      <c r="BW19" s="3">
        <f t="shared" si="2"/>
        <v>0</v>
      </c>
      <c r="BX19" s="3">
        <f t="shared" si="2"/>
        <v>2</v>
      </c>
      <c r="BY19" s="3">
        <f t="shared" si="2"/>
        <v>2</v>
      </c>
      <c r="BZ19" s="3">
        <f t="shared" si="2"/>
        <v>0</v>
      </c>
      <c r="CA19" s="3">
        <f t="shared" si="2"/>
        <v>2</v>
      </c>
      <c r="CB19" s="3">
        <f t="shared" si="2"/>
        <v>2</v>
      </c>
      <c r="CC19" s="3">
        <f t="shared" si="2"/>
        <v>0</v>
      </c>
      <c r="CD19" s="3">
        <f t="shared" si="2"/>
        <v>3</v>
      </c>
      <c r="CE19" s="3">
        <f t="shared" si="2"/>
        <v>1</v>
      </c>
      <c r="CF19" s="3">
        <f t="shared" si="2"/>
        <v>0</v>
      </c>
      <c r="CG19" s="3">
        <f t="shared" si="2"/>
        <v>2</v>
      </c>
      <c r="CH19" s="3">
        <f t="shared" si="2"/>
        <v>2</v>
      </c>
      <c r="CI19" s="3">
        <f t="shared" si="2"/>
        <v>0</v>
      </c>
      <c r="CJ19" s="3">
        <f t="shared" si="2"/>
        <v>2</v>
      </c>
      <c r="CK19" s="3">
        <f t="shared" si="2"/>
        <v>2</v>
      </c>
      <c r="CL19" s="3">
        <f t="shared" si="2"/>
        <v>0</v>
      </c>
      <c r="CM19" s="3">
        <f t="shared" si="2"/>
        <v>3</v>
      </c>
      <c r="CN19" s="3">
        <f t="shared" si="2"/>
        <v>1</v>
      </c>
      <c r="CO19" s="3">
        <f t="shared" si="2"/>
        <v>0</v>
      </c>
      <c r="CP19" s="3">
        <f t="shared" si="2"/>
        <v>2</v>
      </c>
      <c r="CQ19" s="3">
        <f t="shared" si="2"/>
        <v>2</v>
      </c>
      <c r="CR19" s="3">
        <f t="shared" si="2"/>
        <v>0</v>
      </c>
      <c r="CS19" s="3">
        <f t="shared" si="2"/>
        <v>2</v>
      </c>
      <c r="CT19" s="3">
        <f t="shared" si="2"/>
        <v>2</v>
      </c>
      <c r="CU19" s="3">
        <f t="shared" ref="CU19:DZ19" si="3">SUM(CU14:CU18)</f>
        <v>0</v>
      </c>
      <c r="CV19" s="3">
        <f t="shared" si="3"/>
        <v>3</v>
      </c>
      <c r="CW19" s="3">
        <f t="shared" si="3"/>
        <v>1</v>
      </c>
      <c r="CX19" s="3">
        <f t="shared" si="3"/>
        <v>0</v>
      </c>
      <c r="CY19" s="3">
        <f t="shared" si="3"/>
        <v>2</v>
      </c>
      <c r="CZ19" s="3">
        <f t="shared" si="3"/>
        <v>2</v>
      </c>
      <c r="DA19" s="3">
        <f t="shared" si="3"/>
        <v>0</v>
      </c>
      <c r="DB19" s="3">
        <f t="shared" si="3"/>
        <v>2</v>
      </c>
      <c r="DC19" s="3">
        <f t="shared" si="3"/>
        <v>2</v>
      </c>
      <c r="DD19" s="3">
        <f t="shared" si="3"/>
        <v>0</v>
      </c>
      <c r="DE19" s="3">
        <f t="shared" si="3"/>
        <v>3</v>
      </c>
      <c r="DF19" s="3">
        <f t="shared" si="3"/>
        <v>1</v>
      </c>
      <c r="DG19" s="3">
        <f t="shared" si="3"/>
        <v>0</v>
      </c>
      <c r="DH19" s="3">
        <f t="shared" si="3"/>
        <v>2</v>
      </c>
      <c r="DI19" s="3">
        <f t="shared" si="3"/>
        <v>2</v>
      </c>
      <c r="DJ19" s="3">
        <f t="shared" si="3"/>
        <v>0</v>
      </c>
      <c r="DK19" s="3">
        <f t="shared" si="3"/>
        <v>2</v>
      </c>
      <c r="DL19" s="3">
        <f t="shared" si="3"/>
        <v>2</v>
      </c>
      <c r="DM19" s="3">
        <f t="shared" si="3"/>
        <v>0</v>
      </c>
      <c r="DN19" s="3">
        <f t="shared" si="3"/>
        <v>3</v>
      </c>
      <c r="DO19" s="3">
        <f t="shared" si="3"/>
        <v>1</v>
      </c>
      <c r="DP19" s="3">
        <f t="shared" si="3"/>
        <v>0</v>
      </c>
      <c r="DQ19" s="3">
        <f t="shared" si="3"/>
        <v>2</v>
      </c>
      <c r="DR19" s="3">
        <f t="shared" si="3"/>
        <v>2</v>
      </c>
      <c r="DS19" s="3">
        <f t="shared" si="3"/>
        <v>0</v>
      </c>
      <c r="DT19" s="3">
        <f t="shared" si="3"/>
        <v>2</v>
      </c>
      <c r="DU19" s="3">
        <f t="shared" si="3"/>
        <v>2</v>
      </c>
      <c r="DV19" s="3">
        <f t="shared" si="3"/>
        <v>0</v>
      </c>
      <c r="DW19" s="3">
        <f t="shared" si="3"/>
        <v>3</v>
      </c>
      <c r="DX19" s="3">
        <f t="shared" si="3"/>
        <v>1</v>
      </c>
      <c r="DY19" s="3">
        <f t="shared" si="3"/>
        <v>0</v>
      </c>
      <c r="DZ19" s="3">
        <f t="shared" si="3"/>
        <v>2</v>
      </c>
      <c r="EA19" s="3">
        <f t="shared" ref="EA19:FF19" si="4">SUM(EA14:EA18)</f>
        <v>2</v>
      </c>
      <c r="EB19" s="3">
        <f t="shared" si="4"/>
        <v>0</v>
      </c>
      <c r="EC19" s="3">
        <f t="shared" si="4"/>
        <v>2</v>
      </c>
      <c r="ED19" s="3">
        <f t="shared" si="4"/>
        <v>2</v>
      </c>
      <c r="EE19" s="3">
        <f t="shared" si="4"/>
        <v>0</v>
      </c>
      <c r="EF19" s="3">
        <f t="shared" si="4"/>
        <v>3</v>
      </c>
      <c r="EG19" s="3">
        <f t="shared" si="4"/>
        <v>1</v>
      </c>
      <c r="EH19" s="3">
        <f t="shared" si="4"/>
        <v>0</v>
      </c>
      <c r="EI19" s="3">
        <f t="shared" si="4"/>
        <v>2</v>
      </c>
      <c r="EJ19" s="3">
        <f t="shared" si="4"/>
        <v>2</v>
      </c>
      <c r="EK19" s="3">
        <f t="shared" si="4"/>
        <v>0</v>
      </c>
      <c r="EL19" s="3">
        <f t="shared" si="4"/>
        <v>2</v>
      </c>
      <c r="EM19" s="3">
        <f t="shared" si="4"/>
        <v>2</v>
      </c>
      <c r="EN19" s="3">
        <f t="shared" si="4"/>
        <v>0</v>
      </c>
      <c r="EO19" s="3">
        <f t="shared" si="4"/>
        <v>3</v>
      </c>
      <c r="EP19" s="3">
        <f t="shared" si="4"/>
        <v>1</v>
      </c>
      <c r="EQ19" s="3">
        <f t="shared" si="4"/>
        <v>0</v>
      </c>
      <c r="ER19" s="3">
        <f t="shared" si="4"/>
        <v>2</v>
      </c>
      <c r="ES19" s="3">
        <f t="shared" si="4"/>
        <v>2</v>
      </c>
      <c r="ET19" s="3">
        <f t="shared" si="4"/>
        <v>0</v>
      </c>
      <c r="EU19" s="3">
        <f t="shared" si="4"/>
        <v>2</v>
      </c>
      <c r="EV19" s="3">
        <f t="shared" si="4"/>
        <v>2</v>
      </c>
      <c r="EW19" s="3">
        <f t="shared" si="4"/>
        <v>0</v>
      </c>
      <c r="EX19" s="3">
        <f t="shared" si="4"/>
        <v>3</v>
      </c>
      <c r="EY19" s="3">
        <f t="shared" si="4"/>
        <v>1</v>
      </c>
      <c r="EZ19" s="3">
        <f t="shared" si="4"/>
        <v>0</v>
      </c>
      <c r="FA19" s="3">
        <f t="shared" si="4"/>
        <v>2</v>
      </c>
      <c r="FB19" s="3">
        <f t="shared" si="4"/>
        <v>2</v>
      </c>
      <c r="FC19" s="3">
        <f t="shared" si="4"/>
        <v>0</v>
      </c>
      <c r="FD19" s="3">
        <f t="shared" si="4"/>
        <v>2</v>
      </c>
      <c r="FE19" s="3">
        <f t="shared" si="4"/>
        <v>2</v>
      </c>
      <c r="FF19" s="3">
        <f t="shared" si="4"/>
        <v>0</v>
      </c>
      <c r="FG19" s="3">
        <f t="shared" ref="FG19:FK19" si="5">SUM(FG14:FG18)</f>
        <v>3</v>
      </c>
      <c r="FH19" s="3">
        <f t="shared" si="5"/>
        <v>1</v>
      </c>
      <c r="FI19" s="3">
        <f t="shared" si="5"/>
        <v>0</v>
      </c>
      <c r="FJ19" s="3">
        <f t="shared" si="5"/>
        <v>2</v>
      </c>
      <c r="FK19" s="3">
        <f t="shared" si="5"/>
        <v>2</v>
      </c>
    </row>
    <row r="20" spans="1:167" ht="39" customHeight="1" x14ac:dyDescent="0.25">
      <c r="A20" s="63" t="s">
        <v>536</v>
      </c>
      <c r="B20" s="64"/>
      <c r="C20" s="10">
        <f>C19/4%</f>
        <v>0</v>
      </c>
      <c r="D20" s="10">
        <f t="shared" ref="D20:BO20" si="6">D19/4%</f>
        <v>100</v>
      </c>
      <c r="E20" s="10">
        <f t="shared" si="6"/>
        <v>0</v>
      </c>
      <c r="F20" s="10">
        <f t="shared" si="6"/>
        <v>0</v>
      </c>
      <c r="G20" s="10">
        <f t="shared" si="6"/>
        <v>50</v>
      </c>
      <c r="H20" s="10">
        <f t="shared" si="6"/>
        <v>50</v>
      </c>
      <c r="I20" s="10">
        <f t="shared" si="6"/>
        <v>0</v>
      </c>
      <c r="J20" s="10">
        <f t="shared" si="6"/>
        <v>50</v>
      </c>
      <c r="K20" s="10">
        <f t="shared" si="6"/>
        <v>50</v>
      </c>
      <c r="L20" s="10">
        <f t="shared" si="6"/>
        <v>0</v>
      </c>
      <c r="M20" s="10">
        <f t="shared" si="6"/>
        <v>100</v>
      </c>
      <c r="N20" s="10">
        <f t="shared" si="6"/>
        <v>0</v>
      </c>
      <c r="O20" s="10">
        <f t="shared" si="6"/>
        <v>0</v>
      </c>
      <c r="P20" s="10">
        <f t="shared" si="6"/>
        <v>50</v>
      </c>
      <c r="Q20" s="10">
        <f t="shared" si="6"/>
        <v>50</v>
      </c>
      <c r="R20" s="10">
        <f t="shared" si="6"/>
        <v>0</v>
      </c>
      <c r="S20" s="10">
        <f t="shared" si="6"/>
        <v>75</v>
      </c>
      <c r="T20" s="10">
        <f t="shared" si="6"/>
        <v>25</v>
      </c>
      <c r="U20" s="10">
        <f t="shared" si="6"/>
        <v>0</v>
      </c>
      <c r="V20" s="10">
        <f t="shared" si="6"/>
        <v>50</v>
      </c>
      <c r="W20" s="10">
        <f t="shared" si="6"/>
        <v>50</v>
      </c>
      <c r="X20" s="10">
        <f t="shared" si="6"/>
        <v>0</v>
      </c>
      <c r="Y20" s="10">
        <f t="shared" si="6"/>
        <v>50</v>
      </c>
      <c r="Z20" s="10">
        <f t="shared" si="6"/>
        <v>50</v>
      </c>
      <c r="AA20" s="10">
        <f t="shared" si="6"/>
        <v>0</v>
      </c>
      <c r="AB20" s="10">
        <f t="shared" si="6"/>
        <v>75</v>
      </c>
      <c r="AC20" s="10">
        <f t="shared" si="6"/>
        <v>25</v>
      </c>
      <c r="AD20" s="10">
        <f t="shared" si="6"/>
        <v>0</v>
      </c>
      <c r="AE20" s="10">
        <f t="shared" si="6"/>
        <v>50</v>
      </c>
      <c r="AF20" s="10">
        <f t="shared" si="6"/>
        <v>50</v>
      </c>
      <c r="AG20" s="10">
        <f t="shared" si="6"/>
        <v>0</v>
      </c>
      <c r="AH20" s="10">
        <f t="shared" si="6"/>
        <v>50</v>
      </c>
      <c r="AI20" s="10">
        <f t="shared" si="6"/>
        <v>50</v>
      </c>
      <c r="AJ20" s="10">
        <f t="shared" si="6"/>
        <v>0</v>
      </c>
      <c r="AK20" s="10">
        <f t="shared" si="6"/>
        <v>75</v>
      </c>
      <c r="AL20" s="10">
        <f t="shared" si="6"/>
        <v>25</v>
      </c>
      <c r="AM20" s="10">
        <f t="shared" si="6"/>
        <v>0</v>
      </c>
      <c r="AN20" s="10">
        <f t="shared" si="6"/>
        <v>50</v>
      </c>
      <c r="AO20" s="10">
        <f t="shared" si="6"/>
        <v>50</v>
      </c>
      <c r="AP20" s="10">
        <f t="shared" si="6"/>
        <v>0</v>
      </c>
      <c r="AQ20" s="10">
        <f t="shared" si="6"/>
        <v>50</v>
      </c>
      <c r="AR20" s="10">
        <f t="shared" si="6"/>
        <v>50</v>
      </c>
      <c r="AS20" s="10">
        <f t="shared" si="6"/>
        <v>0</v>
      </c>
      <c r="AT20" s="10">
        <f t="shared" si="6"/>
        <v>75</v>
      </c>
      <c r="AU20" s="10">
        <f t="shared" si="6"/>
        <v>25</v>
      </c>
      <c r="AV20" s="10">
        <f t="shared" si="6"/>
        <v>0</v>
      </c>
      <c r="AW20" s="10">
        <f t="shared" si="6"/>
        <v>50</v>
      </c>
      <c r="AX20" s="10">
        <f t="shared" si="6"/>
        <v>50</v>
      </c>
      <c r="AY20" s="10">
        <f t="shared" si="6"/>
        <v>0</v>
      </c>
      <c r="AZ20" s="10">
        <f t="shared" si="6"/>
        <v>50</v>
      </c>
      <c r="BA20" s="10">
        <f t="shared" si="6"/>
        <v>50</v>
      </c>
      <c r="BB20" s="10">
        <f t="shared" si="6"/>
        <v>0</v>
      </c>
      <c r="BC20" s="10">
        <f t="shared" si="6"/>
        <v>75</v>
      </c>
      <c r="BD20" s="10">
        <f t="shared" si="6"/>
        <v>25</v>
      </c>
      <c r="BE20" s="10">
        <f t="shared" si="6"/>
        <v>0</v>
      </c>
      <c r="BF20" s="10">
        <f t="shared" si="6"/>
        <v>50</v>
      </c>
      <c r="BG20" s="10">
        <f t="shared" si="6"/>
        <v>50</v>
      </c>
      <c r="BH20" s="10">
        <f t="shared" si="6"/>
        <v>0</v>
      </c>
      <c r="BI20" s="10">
        <f t="shared" si="6"/>
        <v>50</v>
      </c>
      <c r="BJ20" s="10">
        <f t="shared" si="6"/>
        <v>50</v>
      </c>
      <c r="BK20" s="10">
        <f t="shared" si="6"/>
        <v>0</v>
      </c>
      <c r="BL20" s="10">
        <f t="shared" si="6"/>
        <v>75</v>
      </c>
      <c r="BM20" s="10">
        <f t="shared" si="6"/>
        <v>25</v>
      </c>
      <c r="BN20" s="10">
        <f t="shared" si="6"/>
        <v>0</v>
      </c>
      <c r="BO20" s="10">
        <f t="shared" si="6"/>
        <v>50</v>
      </c>
      <c r="BP20" s="10">
        <f t="shared" ref="BP20:EA20" si="7">BP19/4%</f>
        <v>50</v>
      </c>
      <c r="BQ20" s="10">
        <f t="shared" si="7"/>
        <v>0</v>
      </c>
      <c r="BR20" s="10">
        <f t="shared" si="7"/>
        <v>50</v>
      </c>
      <c r="BS20" s="10">
        <f t="shared" si="7"/>
        <v>50</v>
      </c>
      <c r="BT20" s="10">
        <f t="shared" si="7"/>
        <v>0</v>
      </c>
      <c r="BU20" s="10">
        <f t="shared" si="7"/>
        <v>75</v>
      </c>
      <c r="BV20" s="10">
        <f t="shared" si="7"/>
        <v>25</v>
      </c>
      <c r="BW20" s="10">
        <f t="shared" si="7"/>
        <v>0</v>
      </c>
      <c r="BX20" s="10">
        <f t="shared" si="7"/>
        <v>50</v>
      </c>
      <c r="BY20" s="10">
        <f t="shared" si="7"/>
        <v>50</v>
      </c>
      <c r="BZ20" s="10">
        <f t="shared" si="7"/>
        <v>0</v>
      </c>
      <c r="CA20" s="10">
        <f t="shared" si="7"/>
        <v>50</v>
      </c>
      <c r="CB20" s="10">
        <f t="shared" si="7"/>
        <v>50</v>
      </c>
      <c r="CC20" s="10">
        <f t="shared" si="7"/>
        <v>0</v>
      </c>
      <c r="CD20" s="10">
        <f t="shared" si="7"/>
        <v>75</v>
      </c>
      <c r="CE20" s="10">
        <f t="shared" si="7"/>
        <v>25</v>
      </c>
      <c r="CF20" s="10">
        <f t="shared" si="7"/>
        <v>0</v>
      </c>
      <c r="CG20" s="10">
        <f t="shared" si="7"/>
        <v>50</v>
      </c>
      <c r="CH20" s="10">
        <f t="shared" si="7"/>
        <v>50</v>
      </c>
      <c r="CI20" s="10">
        <f t="shared" si="7"/>
        <v>0</v>
      </c>
      <c r="CJ20" s="10">
        <f t="shared" si="7"/>
        <v>50</v>
      </c>
      <c r="CK20" s="10">
        <f t="shared" si="7"/>
        <v>50</v>
      </c>
      <c r="CL20" s="10">
        <f t="shared" si="7"/>
        <v>0</v>
      </c>
      <c r="CM20" s="10">
        <f t="shared" si="7"/>
        <v>75</v>
      </c>
      <c r="CN20" s="10">
        <f t="shared" si="7"/>
        <v>25</v>
      </c>
      <c r="CO20" s="10">
        <f t="shared" si="7"/>
        <v>0</v>
      </c>
      <c r="CP20" s="10">
        <f t="shared" si="7"/>
        <v>50</v>
      </c>
      <c r="CQ20" s="10">
        <f t="shared" si="7"/>
        <v>50</v>
      </c>
      <c r="CR20" s="10">
        <f t="shared" si="7"/>
        <v>0</v>
      </c>
      <c r="CS20" s="10">
        <f t="shared" si="7"/>
        <v>50</v>
      </c>
      <c r="CT20" s="10">
        <f t="shared" si="7"/>
        <v>50</v>
      </c>
      <c r="CU20" s="10">
        <f t="shared" si="7"/>
        <v>0</v>
      </c>
      <c r="CV20" s="10">
        <f t="shared" si="7"/>
        <v>75</v>
      </c>
      <c r="CW20" s="10">
        <f t="shared" si="7"/>
        <v>25</v>
      </c>
      <c r="CX20" s="10">
        <f t="shared" si="7"/>
        <v>0</v>
      </c>
      <c r="CY20" s="10">
        <f t="shared" si="7"/>
        <v>50</v>
      </c>
      <c r="CZ20" s="10">
        <f t="shared" si="7"/>
        <v>50</v>
      </c>
      <c r="DA20" s="10">
        <f t="shared" si="7"/>
        <v>0</v>
      </c>
      <c r="DB20" s="10">
        <f t="shared" si="7"/>
        <v>50</v>
      </c>
      <c r="DC20" s="10">
        <f t="shared" si="7"/>
        <v>50</v>
      </c>
      <c r="DD20" s="10">
        <f t="shared" si="7"/>
        <v>0</v>
      </c>
      <c r="DE20" s="10">
        <f t="shared" si="7"/>
        <v>75</v>
      </c>
      <c r="DF20" s="10">
        <f t="shared" si="7"/>
        <v>25</v>
      </c>
      <c r="DG20" s="10">
        <f t="shared" si="7"/>
        <v>0</v>
      </c>
      <c r="DH20" s="10">
        <f t="shared" si="7"/>
        <v>50</v>
      </c>
      <c r="DI20" s="10">
        <f t="shared" si="7"/>
        <v>50</v>
      </c>
      <c r="DJ20" s="10">
        <f t="shared" si="7"/>
        <v>0</v>
      </c>
      <c r="DK20" s="10">
        <f t="shared" si="7"/>
        <v>50</v>
      </c>
      <c r="DL20" s="10">
        <f t="shared" si="7"/>
        <v>50</v>
      </c>
      <c r="DM20" s="10">
        <f t="shared" si="7"/>
        <v>0</v>
      </c>
      <c r="DN20" s="10">
        <f t="shared" si="7"/>
        <v>75</v>
      </c>
      <c r="DO20" s="10">
        <f t="shared" si="7"/>
        <v>25</v>
      </c>
      <c r="DP20" s="10">
        <f t="shared" si="7"/>
        <v>0</v>
      </c>
      <c r="DQ20" s="10">
        <f t="shared" si="7"/>
        <v>50</v>
      </c>
      <c r="DR20" s="10">
        <f t="shared" si="7"/>
        <v>50</v>
      </c>
      <c r="DS20" s="10">
        <f t="shared" si="7"/>
        <v>0</v>
      </c>
      <c r="DT20" s="10">
        <f t="shared" si="7"/>
        <v>50</v>
      </c>
      <c r="DU20" s="10">
        <f t="shared" si="7"/>
        <v>50</v>
      </c>
      <c r="DV20" s="10">
        <f t="shared" si="7"/>
        <v>0</v>
      </c>
      <c r="DW20" s="10">
        <f t="shared" si="7"/>
        <v>75</v>
      </c>
      <c r="DX20" s="10">
        <f t="shared" si="7"/>
        <v>25</v>
      </c>
      <c r="DY20" s="10">
        <f t="shared" si="7"/>
        <v>0</v>
      </c>
      <c r="DZ20" s="10">
        <f t="shared" si="7"/>
        <v>50</v>
      </c>
      <c r="EA20" s="10">
        <f t="shared" si="7"/>
        <v>50</v>
      </c>
      <c r="EB20" s="10">
        <f t="shared" ref="EB20:FK20" si="8">EB19/4%</f>
        <v>0</v>
      </c>
      <c r="EC20" s="10">
        <f t="shared" si="8"/>
        <v>50</v>
      </c>
      <c r="ED20" s="10">
        <f t="shared" si="8"/>
        <v>50</v>
      </c>
      <c r="EE20" s="10">
        <f t="shared" si="8"/>
        <v>0</v>
      </c>
      <c r="EF20" s="10">
        <f t="shared" si="8"/>
        <v>75</v>
      </c>
      <c r="EG20" s="10">
        <f t="shared" si="8"/>
        <v>25</v>
      </c>
      <c r="EH20" s="10">
        <f t="shared" si="8"/>
        <v>0</v>
      </c>
      <c r="EI20" s="10">
        <f t="shared" si="8"/>
        <v>50</v>
      </c>
      <c r="EJ20" s="10">
        <f t="shared" si="8"/>
        <v>50</v>
      </c>
      <c r="EK20" s="10">
        <f t="shared" si="8"/>
        <v>0</v>
      </c>
      <c r="EL20" s="10">
        <f t="shared" si="8"/>
        <v>50</v>
      </c>
      <c r="EM20" s="10">
        <f t="shared" si="8"/>
        <v>50</v>
      </c>
      <c r="EN20" s="10">
        <f t="shared" si="8"/>
        <v>0</v>
      </c>
      <c r="EO20" s="10">
        <f t="shared" si="8"/>
        <v>75</v>
      </c>
      <c r="EP20" s="10">
        <f t="shared" si="8"/>
        <v>25</v>
      </c>
      <c r="EQ20" s="10">
        <f t="shared" si="8"/>
        <v>0</v>
      </c>
      <c r="ER20" s="10">
        <f t="shared" si="8"/>
        <v>50</v>
      </c>
      <c r="ES20" s="10">
        <f t="shared" si="8"/>
        <v>50</v>
      </c>
      <c r="ET20" s="10">
        <f t="shared" si="8"/>
        <v>0</v>
      </c>
      <c r="EU20" s="10">
        <f t="shared" si="8"/>
        <v>50</v>
      </c>
      <c r="EV20" s="10">
        <f t="shared" si="8"/>
        <v>50</v>
      </c>
      <c r="EW20" s="10">
        <f t="shared" si="8"/>
        <v>0</v>
      </c>
      <c r="EX20" s="10">
        <f t="shared" si="8"/>
        <v>75</v>
      </c>
      <c r="EY20" s="10">
        <f t="shared" si="8"/>
        <v>25</v>
      </c>
      <c r="EZ20" s="10">
        <f t="shared" si="8"/>
        <v>0</v>
      </c>
      <c r="FA20" s="10">
        <f t="shared" si="8"/>
        <v>50</v>
      </c>
      <c r="FB20" s="10">
        <f t="shared" si="8"/>
        <v>50</v>
      </c>
      <c r="FC20" s="10">
        <f t="shared" si="8"/>
        <v>0</v>
      </c>
      <c r="FD20" s="10">
        <f t="shared" si="8"/>
        <v>50</v>
      </c>
      <c r="FE20" s="10">
        <f t="shared" si="8"/>
        <v>50</v>
      </c>
      <c r="FF20" s="10">
        <f t="shared" si="8"/>
        <v>0</v>
      </c>
      <c r="FG20" s="10">
        <f t="shared" si="8"/>
        <v>75</v>
      </c>
      <c r="FH20" s="10">
        <f t="shared" si="8"/>
        <v>25</v>
      </c>
      <c r="FI20" s="10">
        <f t="shared" si="8"/>
        <v>0</v>
      </c>
      <c r="FJ20" s="10">
        <f t="shared" si="8"/>
        <v>50</v>
      </c>
      <c r="FK20" s="10">
        <f t="shared" si="8"/>
        <v>50</v>
      </c>
    </row>
    <row r="22" spans="1:167" x14ac:dyDescent="0.25">
      <c r="B22" s="48" t="s">
        <v>517</v>
      </c>
      <c r="C22" s="49"/>
      <c r="D22" s="49"/>
      <c r="E22" s="50"/>
      <c r="F22" s="14"/>
      <c r="G22" s="14"/>
      <c r="H22" s="14"/>
      <c r="I22" s="14"/>
    </row>
    <row r="23" spans="1:167" x14ac:dyDescent="0.25">
      <c r="B23" s="4" t="s">
        <v>518</v>
      </c>
      <c r="C23" s="25" t="s">
        <v>526</v>
      </c>
      <c r="D23" s="24">
        <f>E23/100*4</f>
        <v>0</v>
      </c>
      <c r="E23" s="24">
        <f>(C20+F20+I20+L20+O20)/5</f>
        <v>0</v>
      </c>
      <c r="F23" s="29"/>
      <c r="G23" s="29"/>
      <c r="H23" s="29"/>
      <c r="I23" s="29"/>
      <c r="J23" s="29"/>
      <c r="K23" s="29"/>
      <c r="L23" s="29"/>
      <c r="M23" s="29"/>
    </row>
    <row r="24" spans="1:167" x14ac:dyDescent="0.25">
      <c r="B24" s="4" t="s">
        <v>519</v>
      </c>
      <c r="C24" s="20" t="s">
        <v>526</v>
      </c>
      <c r="D24" s="24">
        <f t="shared" ref="D24:D25" si="9">E24/100*4</f>
        <v>2.8</v>
      </c>
      <c r="E24" s="21">
        <f>(D20+G20+J20+M20+P20)/5</f>
        <v>70</v>
      </c>
      <c r="F24" s="29"/>
      <c r="G24" s="29"/>
      <c r="H24" s="29"/>
      <c r="I24" s="29"/>
      <c r="J24" s="29"/>
      <c r="K24" s="29"/>
      <c r="L24" s="29"/>
      <c r="M24" s="29"/>
    </row>
    <row r="25" spans="1:167" x14ac:dyDescent="0.25">
      <c r="B25" s="4" t="s">
        <v>520</v>
      </c>
      <c r="C25" s="20" t="s">
        <v>526</v>
      </c>
      <c r="D25" s="24">
        <f t="shared" si="9"/>
        <v>1.2</v>
      </c>
      <c r="E25" s="21">
        <f>(E20+H20+K20+N20+Q20)/5</f>
        <v>30</v>
      </c>
      <c r="F25" s="29"/>
      <c r="G25" s="29"/>
      <c r="H25" s="29"/>
      <c r="I25" s="29"/>
      <c r="J25" s="29"/>
      <c r="K25" s="29"/>
      <c r="L25" s="29"/>
      <c r="M25" s="29"/>
    </row>
    <row r="26" spans="1:167" x14ac:dyDescent="0.25">
      <c r="B26" s="4"/>
      <c r="C26" s="23"/>
      <c r="D26" s="22">
        <f>SUM(D23:D25)</f>
        <v>4</v>
      </c>
      <c r="E26" s="22">
        <f>SUM(E23:E25)</f>
        <v>100</v>
      </c>
      <c r="F26" s="29"/>
      <c r="G26" s="29"/>
      <c r="H26" s="29"/>
      <c r="I26" s="29"/>
      <c r="J26" s="29"/>
      <c r="K26" s="29"/>
      <c r="L26" s="29"/>
      <c r="M26" s="29"/>
    </row>
    <row r="27" spans="1:167" ht="15" customHeight="1" x14ac:dyDescent="0.25">
      <c r="B27" s="4"/>
      <c r="C27" s="20"/>
      <c r="D27" s="44" t="s">
        <v>19</v>
      </c>
      <c r="E27" s="45"/>
      <c r="F27" s="46" t="s">
        <v>3</v>
      </c>
      <c r="G27" s="47"/>
      <c r="H27" s="53" t="s">
        <v>232</v>
      </c>
      <c r="I27" s="54"/>
      <c r="J27" s="29"/>
      <c r="K27" s="29"/>
      <c r="L27" s="29"/>
      <c r="M27" s="29"/>
    </row>
    <row r="28" spans="1:167" x14ac:dyDescent="0.25">
      <c r="B28" s="4" t="s">
        <v>518</v>
      </c>
      <c r="C28" s="20" t="s">
        <v>527</v>
      </c>
      <c r="D28" s="21">
        <f>E28/100*4</f>
        <v>0</v>
      </c>
      <c r="E28" s="21">
        <f>(R20+U20+X20+AA20+AD20)/5</f>
        <v>0</v>
      </c>
      <c r="F28" s="21">
        <f>G28/100*4</f>
        <v>0</v>
      </c>
      <c r="G28" s="21">
        <f>(AG20+AJ20+AM20+AP20+AS20)/5</f>
        <v>0</v>
      </c>
      <c r="H28" s="21">
        <f>I28/100*4</f>
        <v>0</v>
      </c>
      <c r="I28" s="21">
        <f>(AV20+AY20+BB20+BE20+BH20)/5</f>
        <v>0</v>
      </c>
      <c r="J28" s="29"/>
      <c r="K28" s="29"/>
      <c r="L28" s="29"/>
      <c r="M28" s="29"/>
    </row>
    <row r="29" spans="1:167" x14ac:dyDescent="0.25">
      <c r="B29" s="4" t="s">
        <v>519</v>
      </c>
      <c r="C29" s="20" t="s">
        <v>527</v>
      </c>
      <c r="D29" s="21">
        <f t="shared" ref="D29:D30" si="10">E29/100*4</f>
        <v>2.4</v>
      </c>
      <c r="E29" s="21">
        <f>(S20+V20+Y20+AB20+AE20)/5</f>
        <v>60</v>
      </c>
      <c r="F29" s="21">
        <f t="shared" ref="F29:F30" si="11">G29/100*4</f>
        <v>2.4</v>
      </c>
      <c r="G29" s="21">
        <f>(AH20+AK20+AN20+AQ20+AT20)/5</f>
        <v>60</v>
      </c>
      <c r="H29" s="21">
        <f t="shared" ref="H29:H30" si="12">I29/100*4</f>
        <v>2.2000000000000002</v>
      </c>
      <c r="I29" s="21">
        <f>(AW20+AZ20+BC20+BF20+BI20)/5</f>
        <v>55</v>
      </c>
      <c r="J29" s="29"/>
      <c r="K29" s="29"/>
      <c r="L29" s="29"/>
      <c r="M29" s="29"/>
    </row>
    <row r="30" spans="1:167" x14ac:dyDescent="0.25">
      <c r="B30" s="4" t="s">
        <v>520</v>
      </c>
      <c r="C30" s="20" t="s">
        <v>527</v>
      </c>
      <c r="D30" s="21">
        <f t="shared" si="10"/>
        <v>1.6</v>
      </c>
      <c r="E30" s="21">
        <f>(T20+W20+Z20+AC20+AF20)/5</f>
        <v>40</v>
      </c>
      <c r="F30" s="21">
        <f t="shared" si="11"/>
        <v>1.6</v>
      </c>
      <c r="G30" s="21">
        <f>(AI20+AL20+AO20+AR20+AU20)/5</f>
        <v>40</v>
      </c>
      <c r="H30" s="21">
        <f t="shared" si="12"/>
        <v>1.8</v>
      </c>
      <c r="I30" s="21">
        <f>(AX20+BA20+BD20+BG20+BJ20)/5</f>
        <v>45</v>
      </c>
      <c r="J30" s="29"/>
      <c r="K30" s="29"/>
      <c r="L30" s="29"/>
      <c r="M30" s="29"/>
    </row>
    <row r="31" spans="1:167" x14ac:dyDescent="0.25">
      <c r="B31" s="4"/>
      <c r="C31" s="20"/>
      <c r="D31" s="19">
        <f t="shared" ref="D31:I31" si="13">SUM(D28:D30)</f>
        <v>4</v>
      </c>
      <c r="E31" s="19">
        <f t="shared" si="13"/>
        <v>100</v>
      </c>
      <c r="F31" s="19">
        <f t="shared" si="13"/>
        <v>4</v>
      </c>
      <c r="G31" s="19">
        <f t="shared" si="13"/>
        <v>100</v>
      </c>
      <c r="H31" s="19">
        <f t="shared" si="13"/>
        <v>4</v>
      </c>
      <c r="I31" s="19">
        <f t="shared" si="13"/>
        <v>100</v>
      </c>
      <c r="J31" s="29"/>
      <c r="K31" s="29"/>
      <c r="L31" s="29"/>
      <c r="M31" s="29"/>
    </row>
    <row r="32" spans="1:167" x14ac:dyDescent="0.25">
      <c r="B32" s="4" t="s">
        <v>518</v>
      </c>
      <c r="C32" s="20" t="s">
        <v>528</v>
      </c>
      <c r="D32" s="21">
        <f>E32/100*4</f>
        <v>0</v>
      </c>
      <c r="E32" s="21">
        <f>(BK20+BN20+BQ20+BT20+BW20)/5</f>
        <v>0</v>
      </c>
      <c r="F32" s="29"/>
      <c r="G32" s="29"/>
      <c r="H32" s="29"/>
      <c r="I32" s="29"/>
      <c r="J32" s="29"/>
      <c r="K32" s="29"/>
      <c r="L32" s="29"/>
      <c r="M32" s="29"/>
    </row>
    <row r="33" spans="2:13" x14ac:dyDescent="0.25">
      <c r="B33" s="4" t="s">
        <v>519</v>
      </c>
      <c r="C33" s="20" t="s">
        <v>528</v>
      </c>
      <c r="D33" s="21">
        <f t="shared" ref="D33:D34" si="14">E33/100*4</f>
        <v>2.4</v>
      </c>
      <c r="E33" s="21">
        <f>(BL20+BO20+BR20+BU20+BX20)/5</f>
        <v>60</v>
      </c>
      <c r="F33" s="29"/>
      <c r="G33" s="29"/>
      <c r="H33" s="29"/>
      <c r="I33" s="29"/>
      <c r="J33" s="29"/>
      <c r="K33" s="29"/>
      <c r="L33" s="29"/>
      <c r="M33" s="29"/>
    </row>
    <row r="34" spans="2:13" x14ac:dyDescent="0.25">
      <c r="B34" s="4" t="s">
        <v>520</v>
      </c>
      <c r="C34" s="20" t="s">
        <v>528</v>
      </c>
      <c r="D34" s="21">
        <f t="shared" si="14"/>
        <v>1.6</v>
      </c>
      <c r="E34" s="21">
        <f>(BM20+BP20+BS20+BV20+BY20)/5</f>
        <v>40</v>
      </c>
      <c r="F34" s="29"/>
      <c r="G34" s="29"/>
      <c r="H34" s="29"/>
      <c r="I34" s="29"/>
      <c r="J34" s="29"/>
      <c r="K34" s="29"/>
      <c r="L34" s="29"/>
      <c r="M34" s="29"/>
    </row>
    <row r="35" spans="2:13" x14ac:dyDescent="0.25">
      <c r="B35" s="4"/>
      <c r="C35" s="23"/>
      <c r="D35" s="22">
        <f>SUM(D32:D34)</f>
        <v>4</v>
      </c>
      <c r="E35" s="22">
        <f>SUM(E32:E34)</f>
        <v>100</v>
      </c>
      <c r="F35" s="32"/>
      <c r="G35" s="29"/>
      <c r="H35" s="29"/>
      <c r="I35" s="29"/>
      <c r="J35" s="29"/>
      <c r="K35" s="29"/>
      <c r="L35" s="29"/>
      <c r="M35" s="29"/>
    </row>
    <row r="36" spans="2:13" x14ac:dyDescent="0.25">
      <c r="B36" s="4"/>
      <c r="C36" s="20"/>
      <c r="D36" s="44" t="s">
        <v>61</v>
      </c>
      <c r="E36" s="45"/>
      <c r="F36" s="44" t="s">
        <v>45</v>
      </c>
      <c r="G36" s="45"/>
      <c r="H36" s="53" t="s">
        <v>76</v>
      </c>
      <c r="I36" s="54"/>
      <c r="J36" s="52" t="s">
        <v>88</v>
      </c>
      <c r="K36" s="52"/>
      <c r="L36" s="52" t="s">
        <v>46</v>
      </c>
      <c r="M36" s="52"/>
    </row>
    <row r="37" spans="2:13" x14ac:dyDescent="0.25">
      <c r="B37" s="4" t="s">
        <v>518</v>
      </c>
      <c r="C37" s="20" t="s">
        <v>529</v>
      </c>
      <c r="D37" s="21">
        <f>E37/100*4</f>
        <v>0</v>
      </c>
      <c r="E37" s="21">
        <f>(BZ20+CC20+CF20+CI20+CL20)/5</f>
        <v>0</v>
      </c>
      <c r="F37" s="21">
        <f>G37/100*4</f>
        <v>0</v>
      </c>
      <c r="G37" s="21">
        <f>(CO20+CR20+CU20+CX20+DA20)/5</f>
        <v>0</v>
      </c>
      <c r="H37" s="21">
        <f>I37/100*4</f>
        <v>0</v>
      </c>
      <c r="I37" s="21">
        <f>(DD20+DG20+DJ20+DM20+DP20)/5</f>
        <v>0</v>
      </c>
      <c r="J37" s="21">
        <f>K37/100*4</f>
        <v>0</v>
      </c>
      <c r="K37" s="21">
        <f>(DS20+DV20+DY20+EB20+EE20)/5</f>
        <v>0</v>
      </c>
      <c r="L37" s="21">
        <f>M37/100*4</f>
        <v>0</v>
      </c>
      <c r="M37" s="21">
        <f>(EH20+EK20+EN20+EQ20+ET20)/5</f>
        <v>0</v>
      </c>
    </row>
    <row r="38" spans="2:13" x14ac:dyDescent="0.25">
      <c r="B38" s="4" t="s">
        <v>519</v>
      </c>
      <c r="C38" s="20" t="s">
        <v>529</v>
      </c>
      <c r="D38" s="21">
        <f t="shared" ref="D38:D39" si="15">E38/100*4</f>
        <v>2.4</v>
      </c>
      <c r="E38" s="21">
        <f>(CA20+CD20+CG20+CJ20+CM20)/5</f>
        <v>60</v>
      </c>
      <c r="F38" s="21">
        <f t="shared" ref="F38:F39" si="16">G38/100*4</f>
        <v>2.2000000000000002</v>
      </c>
      <c r="G38" s="21">
        <f>(CP20+CS20+CV20+CY20+DB20)/5</f>
        <v>55</v>
      </c>
      <c r="H38" s="21">
        <f t="shared" ref="H38:H39" si="17">I38/100*4</f>
        <v>2.4</v>
      </c>
      <c r="I38" s="21">
        <f>(DE20+DH20+DK20+DN20+DQ20)/5</f>
        <v>60</v>
      </c>
      <c r="J38" s="21">
        <f t="shared" ref="J38:J39" si="18">K38/100*4</f>
        <v>2.4</v>
      </c>
      <c r="K38" s="21">
        <f>(DT20+DW20+DZ20+EC20+EF20)/5</f>
        <v>60</v>
      </c>
      <c r="L38" s="21">
        <f t="shared" ref="L38:L39" si="19">M38/100*4</f>
        <v>2.2000000000000002</v>
      </c>
      <c r="M38" s="21">
        <f>(EI20+EL20+EO20+ER20+EU20)/5</f>
        <v>55</v>
      </c>
    </row>
    <row r="39" spans="2:13" x14ac:dyDescent="0.25">
      <c r="B39" s="4" t="s">
        <v>520</v>
      </c>
      <c r="C39" s="20" t="s">
        <v>529</v>
      </c>
      <c r="D39" s="21">
        <f t="shared" si="15"/>
        <v>1.6</v>
      </c>
      <c r="E39" s="21">
        <f>(CB20+CE20+CH20+CK20+CN20)/5</f>
        <v>40</v>
      </c>
      <c r="F39" s="21">
        <f t="shared" si="16"/>
        <v>1.8</v>
      </c>
      <c r="G39" s="21">
        <f>(CQ20+CT20+CW20+CZ20+DC20)/5</f>
        <v>45</v>
      </c>
      <c r="H39" s="21">
        <f t="shared" si="17"/>
        <v>1.6</v>
      </c>
      <c r="I39" s="21">
        <f>(DF20+DI20+DL20+DO20+DR20)/5</f>
        <v>40</v>
      </c>
      <c r="J39" s="21">
        <f t="shared" si="18"/>
        <v>1.6</v>
      </c>
      <c r="K39" s="21">
        <f>(DU20+DX20+EA20+ED20+EG20)/5</f>
        <v>40</v>
      </c>
      <c r="L39" s="21">
        <f t="shared" si="19"/>
        <v>1.8</v>
      </c>
      <c r="M39" s="21">
        <f>(EJ20+EM20+EP20+ES20+EV20)/5</f>
        <v>45</v>
      </c>
    </row>
    <row r="40" spans="2:13" x14ac:dyDescent="0.25">
      <c r="B40" s="4"/>
      <c r="C40" s="20"/>
      <c r="D40" s="19">
        <f t="shared" ref="D40:M40" si="20">SUM(D37:D39)</f>
        <v>4</v>
      </c>
      <c r="E40" s="19">
        <f t="shared" si="20"/>
        <v>100</v>
      </c>
      <c r="F40" s="19">
        <f t="shared" si="20"/>
        <v>4</v>
      </c>
      <c r="G40" s="19">
        <f t="shared" si="20"/>
        <v>100</v>
      </c>
      <c r="H40" s="19">
        <f t="shared" si="20"/>
        <v>4</v>
      </c>
      <c r="I40" s="19">
        <f t="shared" si="20"/>
        <v>100</v>
      </c>
      <c r="J40" s="19">
        <f t="shared" si="20"/>
        <v>4</v>
      </c>
      <c r="K40" s="19">
        <f t="shared" si="20"/>
        <v>100</v>
      </c>
      <c r="L40" s="19">
        <f t="shared" si="20"/>
        <v>4</v>
      </c>
      <c r="M40" s="19">
        <f t="shared" si="20"/>
        <v>100</v>
      </c>
    </row>
    <row r="41" spans="2:13" x14ac:dyDescent="0.25">
      <c r="B41" s="4" t="s">
        <v>518</v>
      </c>
      <c r="C41" s="20" t="s">
        <v>530</v>
      </c>
      <c r="D41" s="21">
        <f>E41/100*4</f>
        <v>0</v>
      </c>
      <c r="E41" s="21">
        <f>(EW20+EZ20+FC20+FF20+FI20)/5</f>
        <v>0</v>
      </c>
      <c r="F41" s="29"/>
      <c r="G41" s="29"/>
      <c r="H41" s="29"/>
      <c r="I41" s="29"/>
      <c r="J41" s="29"/>
      <c r="K41" s="29"/>
      <c r="L41" s="29"/>
      <c r="M41" s="29"/>
    </row>
    <row r="42" spans="2:13" x14ac:dyDescent="0.25">
      <c r="B42" s="4" t="s">
        <v>519</v>
      </c>
      <c r="C42" s="20" t="s">
        <v>530</v>
      </c>
      <c r="D42" s="21">
        <f t="shared" ref="D42:D43" si="21">E42/100*4</f>
        <v>2.4</v>
      </c>
      <c r="E42" s="21">
        <f>(EX20+FA20+FD20+FG20+FJ20)/5</f>
        <v>60</v>
      </c>
      <c r="F42" s="29"/>
      <c r="G42" s="29"/>
      <c r="H42" s="29"/>
      <c r="I42" s="29"/>
      <c r="J42" s="29"/>
      <c r="K42" s="29"/>
      <c r="L42" s="29"/>
      <c r="M42" s="29"/>
    </row>
    <row r="43" spans="2:13" x14ac:dyDescent="0.25">
      <c r="B43" s="4" t="s">
        <v>520</v>
      </c>
      <c r="C43" s="20" t="s">
        <v>530</v>
      </c>
      <c r="D43" s="21">
        <f t="shared" si="21"/>
        <v>1.6</v>
      </c>
      <c r="E43" s="21">
        <f>(EY20+FB20+FE20+FH20+FK20)/5</f>
        <v>40</v>
      </c>
      <c r="F43" s="29"/>
      <c r="G43" s="29"/>
      <c r="H43" s="29"/>
      <c r="I43" s="29"/>
      <c r="J43" s="29"/>
      <c r="K43" s="29"/>
      <c r="L43" s="29"/>
      <c r="M43" s="29"/>
    </row>
    <row r="44" spans="2:13" x14ac:dyDescent="0.25">
      <c r="B44" s="4"/>
      <c r="C44" s="20"/>
      <c r="D44" s="19">
        <f>SUM(D41:D43)</f>
        <v>4</v>
      </c>
      <c r="E44" s="19">
        <f>SUM(E41:E43)</f>
        <v>100</v>
      </c>
      <c r="F44" s="29"/>
      <c r="G44" s="29"/>
      <c r="H44" s="29"/>
      <c r="I44" s="29"/>
      <c r="J44" s="29"/>
      <c r="K44" s="29"/>
      <c r="L44" s="29"/>
      <c r="M44" s="29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CL11:CN11"/>
    <mergeCell ref="CO11:CQ11"/>
    <mergeCell ref="AP11:AR11"/>
    <mergeCell ref="AP12:AR12"/>
    <mergeCell ref="BK12:BM12"/>
    <mergeCell ref="BN12:BP12"/>
    <mergeCell ref="BQ12:BS12"/>
    <mergeCell ref="BT12:BV12"/>
    <mergeCell ref="AS12:AU12"/>
    <mergeCell ref="BT11:BV11"/>
    <mergeCell ref="BK11:BM11"/>
    <mergeCell ref="BN11:BP11"/>
    <mergeCell ref="BQ11:BS11"/>
    <mergeCell ref="BE11:BG11"/>
    <mergeCell ref="BH11:BJ11"/>
    <mergeCell ref="BH12:BJ12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DS11:DU11"/>
    <mergeCell ref="R12:T12"/>
    <mergeCell ref="ET11:EV11"/>
    <mergeCell ref="EQ11:ES11"/>
    <mergeCell ref="CI12:CK12"/>
    <mergeCell ref="BZ11:CB11"/>
    <mergeCell ref="CC11:CE11"/>
    <mergeCell ref="CF11:CH11"/>
    <mergeCell ref="BW11:BY11"/>
    <mergeCell ref="FF11:FH11"/>
    <mergeCell ref="DD11:DF11"/>
    <mergeCell ref="BZ12:CB12"/>
    <mergeCell ref="X12:Z12"/>
    <mergeCell ref="AA12:AC12"/>
    <mergeCell ref="AD12:AF12"/>
    <mergeCell ref="AG12:AI12"/>
    <mergeCell ref="AJ12:AL12"/>
    <mergeCell ref="AM12:AO12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W12:BY12"/>
    <mergeCell ref="AG11:AI11"/>
    <mergeCell ref="AJ11:AL11"/>
    <mergeCell ref="AM11:AO1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EW12:EY12"/>
    <mergeCell ref="EZ12:FB12"/>
    <mergeCell ref="A2:N2"/>
    <mergeCell ref="DP2:DQ2"/>
    <mergeCell ref="D27:E27"/>
    <mergeCell ref="F27:G27"/>
    <mergeCell ref="H27:I27"/>
    <mergeCell ref="D36:E36"/>
    <mergeCell ref="F36:G36"/>
    <mergeCell ref="H36:I36"/>
    <mergeCell ref="B22:E22"/>
    <mergeCell ref="J36:K36"/>
    <mergeCell ref="L36:M36"/>
    <mergeCell ref="A19:B19"/>
    <mergeCell ref="A20:B20"/>
    <mergeCell ref="DM11:DO11"/>
    <mergeCell ref="DP11:DR11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6"/>
  <sheetViews>
    <sheetView tabSelected="1" topLeftCell="A4" workbookViewId="0">
      <selection activeCell="J3" sqref="J3"/>
    </sheetView>
  </sheetViews>
  <sheetFormatPr defaultRowHeight="15" x14ac:dyDescent="0.25"/>
  <cols>
    <col min="2" max="2" width="54.5703125" customWidth="1"/>
  </cols>
  <sheetData>
    <row r="1" spans="1:200" ht="15.75" x14ac:dyDescent="0.25">
      <c r="A1" s="6" t="s">
        <v>56</v>
      </c>
      <c r="B1" s="11" t="s">
        <v>334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55" t="s">
        <v>834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7"/>
      <c r="P2" s="7"/>
      <c r="Q2" s="7"/>
      <c r="R2" s="7"/>
      <c r="S2" s="7"/>
      <c r="T2" s="7"/>
      <c r="U2" s="7"/>
      <c r="V2" s="7"/>
      <c r="DP2" s="51" t="s">
        <v>815</v>
      </c>
      <c r="DQ2" s="51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 t="s">
        <v>835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56" t="s">
        <v>0</v>
      </c>
      <c r="B4" s="56" t="s">
        <v>1</v>
      </c>
      <c r="C4" s="57" t="s">
        <v>20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65" t="s">
        <v>2</v>
      </c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6" t="s">
        <v>35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74" t="s">
        <v>44</v>
      </c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6"/>
      <c r="GA4" s="69" t="s">
        <v>50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00" ht="13.5" customHeight="1" x14ac:dyDescent="0.25">
      <c r="A5" s="56"/>
      <c r="B5" s="56"/>
      <c r="C5" s="58" t="s">
        <v>21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 t="s">
        <v>19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 t="s">
        <v>3</v>
      </c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 t="s">
        <v>232</v>
      </c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 t="s">
        <v>233</v>
      </c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 t="s">
        <v>61</v>
      </c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68" t="s">
        <v>45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76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 t="s">
        <v>76</v>
      </c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 t="s">
        <v>46</v>
      </c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0" t="s">
        <v>51</v>
      </c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</row>
    <row r="6" spans="1:200" ht="15.75" hidden="1" x14ac:dyDescent="0.25">
      <c r="A6" s="56"/>
      <c r="B6" s="56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56"/>
      <c r="B7" s="56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56"/>
      <c r="B8" s="56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56"/>
      <c r="B9" s="56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56"/>
      <c r="B10" s="56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56"/>
      <c r="B11" s="56"/>
      <c r="C11" s="58" t="s">
        <v>335</v>
      </c>
      <c r="D11" s="58" t="s">
        <v>5</v>
      </c>
      <c r="E11" s="58" t="s">
        <v>6</v>
      </c>
      <c r="F11" s="58" t="s">
        <v>336</v>
      </c>
      <c r="G11" s="58" t="s">
        <v>7</v>
      </c>
      <c r="H11" s="58" t="s">
        <v>8</v>
      </c>
      <c r="I11" s="58" t="s">
        <v>392</v>
      </c>
      <c r="J11" s="58" t="s">
        <v>9</v>
      </c>
      <c r="K11" s="58" t="s">
        <v>10</v>
      </c>
      <c r="L11" s="58" t="s">
        <v>337</v>
      </c>
      <c r="M11" s="58" t="s">
        <v>9</v>
      </c>
      <c r="N11" s="58" t="s">
        <v>10</v>
      </c>
      <c r="O11" s="58" t="s">
        <v>338</v>
      </c>
      <c r="P11" s="58" t="s">
        <v>11</v>
      </c>
      <c r="Q11" s="58" t="s">
        <v>4</v>
      </c>
      <c r="R11" s="58" t="s">
        <v>339</v>
      </c>
      <c r="S11" s="58" t="s">
        <v>6</v>
      </c>
      <c r="T11" s="58" t="s">
        <v>12</v>
      </c>
      <c r="U11" s="58" t="s">
        <v>340</v>
      </c>
      <c r="V11" s="58"/>
      <c r="W11" s="58"/>
      <c r="X11" s="58" t="s">
        <v>341</v>
      </c>
      <c r="Y11" s="58"/>
      <c r="Z11" s="58"/>
      <c r="AA11" s="58" t="s">
        <v>393</v>
      </c>
      <c r="AB11" s="58"/>
      <c r="AC11" s="58"/>
      <c r="AD11" s="58" t="s">
        <v>342</v>
      </c>
      <c r="AE11" s="58"/>
      <c r="AF11" s="58"/>
      <c r="AG11" s="58" t="s">
        <v>343</v>
      </c>
      <c r="AH11" s="58"/>
      <c r="AI11" s="58"/>
      <c r="AJ11" s="58" t="s">
        <v>344</v>
      </c>
      <c r="AK11" s="58"/>
      <c r="AL11" s="58"/>
      <c r="AM11" s="60" t="s">
        <v>345</v>
      </c>
      <c r="AN11" s="60"/>
      <c r="AO11" s="60"/>
      <c r="AP11" s="58" t="s">
        <v>346</v>
      </c>
      <c r="AQ11" s="58"/>
      <c r="AR11" s="58"/>
      <c r="AS11" s="58" t="s">
        <v>347</v>
      </c>
      <c r="AT11" s="58"/>
      <c r="AU11" s="58"/>
      <c r="AV11" s="58" t="s">
        <v>348</v>
      </c>
      <c r="AW11" s="58"/>
      <c r="AX11" s="58"/>
      <c r="AY11" s="58" t="s">
        <v>349</v>
      </c>
      <c r="AZ11" s="58"/>
      <c r="BA11" s="58"/>
      <c r="BB11" s="58" t="s">
        <v>350</v>
      </c>
      <c r="BC11" s="58"/>
      <c r="BD11" s="58"/>
      <c r="BE11" s="60" t="s">
        <v>394</v>
      </c>
      <c r="BF11" s="60"/>
      <c r="BG11" s="60"/>
      <c r="BH11" s="60" t="s">
        <v>351</v>
      </c>
      <c r="BI11" s="60"/>
      <c r="BJ11" s="60"/>
      <c r="BK11" s="58" t="s">
        <v>352</v>
      </c>
      <c r="BL11" s="58"/>
      <c r="BM11" s="58"/>
      <c r="BN11" s="58" t="s">
        <v>353</v>
      </c>
      <c r="BO11" s="58"/>
      <c r="BP11" s="58"/>
      <c r="BQ11" s="60" t="s">
        <v>354</v>
      </c>
      <c r="BR11" s="60"/>
      <c r="BS11" s="60"/>
      <c r="BT11" s="58" t="s">
        <v>355</v>
      </c>
      <c r="BU11" s="58"/>
      <c r="BV11" s="58"/>
      <c r="BW11" s="60" t="s">
        <v>356</v>
      </c>
      <c r="BX11" s="60"/>
      <c r="BY11" s="60"/>
      <c r="BZ11" s="60" t="s">
        <v>357</v>
      </c>
      <c r="CA11" s="60"/>
      <c r="CB11" s="60"/>
      <c r="CC11" s="60" t="s">
        <v>395</v>
      </c>
      <c r="CD11" s="60"/>
      <c r="CE11" s="60"/>
      <c r="CF11" s="60" t="s">
        <v>358</v>
      </c>
      <c r="CG11" s="60"/>
      <c r="CH11" s="60"/>
      <c r="CI11" s="60" t="s">
        <v>359</v>
      </c>
      <c r="CJ11" s="60"/>
      <c r="CK11" s="60"/>
      <c r="CL11" s="60" t="s">
        <v>360</v>
      </c>
      <c r="CM11" s="60"/>
      <c r="CN11" s="60"/>
      <c r="CO11" s="60" t="s">
        <v>361</v>
      </c>
      <c r="CP11" s="60"/>
      <c r="CQ11" s="60"/>
      <c r="CR11" s="60" t="s">
        <v>362</v>
      </c>
      <c r="CS11" s="60"/>
      <c r="CT11" s="60"/>
      <c r="CU11" s="60" t="s">
        <v>396</v>
      </c>
      <c r="CV11" s="60"/>
      <c r="CW11" s="60"/>
      <c r="CX11" s="60" t="s">
        <v>363</v>
      </c>
      <c r="CY11" s="60"/>
      <c r="CZ11" s="60"/>
      <c r="DA11" s="60" t="s">
        <v>364</v>
      </c>
      <c r="DB11" s="60"/>
      <c r="DC11" s="60"/>
      <c r="DD11" s="60" t="s">
        <v>365</v>
      </c>
      <c r="DE11" s="60"/>
      <c r="DF11" s="60"/>
      <c r="DG11" s="60" t="s">
        <v>366</v>
      </c>
      <c r="DH11" s="60"/>
      <c r="DI11" s="60"/>
      <c r="DJ11" s="60" t="s">
        <v>367</v>
      </c>
      <c r="DK11" s="60"/>
      <c r="DL11" s="60"/>
      <c r="DM11" s="60" t="s">
        <v>368</v>
      </c>
      <c r="DN11" s="60"/>
      <c r="DO11" s="60"/>
      <c r="DP11" s="60" t="s">
        <v>369</v>
      </c>
      <c r="DQ11" s="60"/>
      <c r="DR11" s="60"/>
      <c r="DS11" s="60" t="s">
        <v>370</v>
      </c>
      <c r="DT11" s="60"/>
      <c r="DU11" s="60"/>
      <c r="DV11" s="60" t="s">
        <v>371</v>
      </c>
      <c r="DW11" s="60"/>
      <c r="DX11" s="60"/>
      <c r="DY11" s="60" t="s">
        <v>397</v>
      </c>
      <c r="DZ11" s="60"/>
      <c r="EA11" s="60"/>
      <c r="EB11" s="60" t="s">
        <v>372</v>
      </c>
      <c r="EC11" s="60"/>
      <c r="ED11" s="60"/>
      <c r="EE11" s="60" t="s">
        <v>373</v>
      </c>
      <c r="EF11" s="60"/>
      <c r="EG11" s="60"/>
      <c r="EH11" s="60" t="s">
        <v>374</v>
      </c>
      <c r="EI11" s="60"/>
      <c r="EJ11" s="60"/>
      <c r="EK11" s="60" t="s">
        <v>375</v>
      </c>
      <c r="EL11" s="60"/>
      <c r="EM11" s="60"/>
      <c r="EN11" s="60" t="s">
        <v>376</v>
      </c>
      <c r="EO11" s="60"/>
      <c r="EP11" s="60"/>
      <c r="EQ11" s="60" t="s">
        <v>377</v>
      </c>
      <c r="ER11" s="60"/>
      <c r="ES11" s="60"/>
      <c r="ET11" s="60" t="s">
        <v>378</v>
      </c>
      <c r="EU11" s="60"/>
      <c r="EV11" s="60"/>
      <c r="EW11" s="60" t="s">
        <v>379</v>
      </c>
      <c r="EX11" s="60"/>
      <c r="EY11" s="60"/>
      <c r="EZ11" s="60" t="s">
        <v>380</v>
      </c>
      <c r="FA11" s="60"/>
      <c r="FB11" s="60"/>
      <c r="FC11" s="60" t="s">
        <v>398</v>
      </c>
      <c r="FD11" s="60"/>
      <c r="FE11" s="60"/>
      <c r="FF11" s="60" t="s">
        <v>381</v>
      </c>
      <c r="FG11" s="60"/>
      <c r="FH11" s="60"/>
      <c r="FI11" s="60" t="s">
        <v>382</v>
      </c>
      <c r="FJ11" s="60"/>
      <c r="FK11" s="60"/>
      <c r="FL11" s="60" t="s">
        <v>383</v>
      </c>
      <c r="FM11" s="60"/>
      <c r="FN11" s="60"/>
      <c r="FO11" s="60" t="s">
        <v>384</v>
      </c>
      <c r="FP11" s="60"/>
      <c r="FQ11" s="60"/>
      <c r="FR11" s="60" t="s">
        <v>385</v>
      </c>
      <c r="FS11" s="60"/>
      <c r="FT11" s="60"/>
      <c r="FU11" s="60" t="s">
        <v>386</v>
      </c>
      <c r="FV11" s="60"/>
      <c r="FW11" s="60"/>
      <c r="FX11" s="60" t="s">
        <v>399</v>
      </c>
      <c r="FY11" s="60"/>
      <c r="FZ11" s="60"/>
      <c r="GA11" s="60" t="s">
        <v>387</v>
      </c>
      <c r="GB11" s="60"/>
      <c r="GC11" s="60"/>
      <c r="GD11" s="60" t="s">
        <v>388</v>
      </c>
      <c r="GE11" s="60"/>
      <c r="GF11" s="60"/>
      <c r="GG11" s="60" t="s">
        <v>400</v>
      </c>
      <c r="GH11" s="60"/>
      <c r="GI11" s="60"/>
      <c r="GJ11" s="60" t="s">
        <v>389</v>
      </c>
      <c r="GK11" s="60"/>
      <c r="GL11" s="60"/>
      <c r="GM11" s="60" t="s">
        <v>390</v>
      </c>
      <c r="GN11" s="60"/>
      <c r="GO11" s="60"/>
      <c r="GP11" s="60" t="s">
        <v>391</v>
      </c>
      <c r="GQ11" s="60"/>
      <c r="GR11" s="60"/>
    </row>
    <row r="12" spans="1:200" ht="85.5" customHeight="1" x14ac:dyDescent="0.25">
      <c r="A12" s="56"/>
      <c r="B12" s="56"/>
      <c r="C12" s="59" t="s">
        <v>691</v>
      </c>
      <c r="D12" s="59"/>
      <c r="E12" s="59"/>
      <c r="F12" s="59" t="s">
        <v>694</v>
      </c>
      <c r="G12" s="59"/>
      <c r="H12" s="59"/>
      <c r="I12" s="59" t="s">
        <v>697</v>
      </c>
      <c r="J12" s="59"/>
      <c r="K12" s="59"/>
      <c r="L12" s="59" t="s">
        <v>428</v>
      </c>
      <c r="M12" s="59"/>
      <c r="N12" s="59"/>
      <c r="O12" s="59" t="s">
        <v>700</v>
      </c>
      <c r="P12" s="59"/>
      <c r="Q12" s="59"/>
      <c r="R12" s="59" t="s">
        <v>703</v>
      </c>
      <c r="S12" s="59"/>
      <c r="T12" s="59"/>
      <c r="U12" s="59" t="s">
        <v>707</v>
      </c>
      <c r="V12" s="59"/>
      <c r="W12" s="59"/>
      <c r="X12" s="59" t="s">
        <v>429</v>
      </c>
      <c r="Y12" s="59"/>
      <c r="Z12" s="59"/>
      <c r="AA12" s="59" t="s">
        <v>430</v>
      </c>
      <c r="AB12" s="59"/>
      <c r="AC12" s="59"/>
      <c r="AD12" s="59" t="s">
        <v>431</v>
      </c>
      <c r="AE12" s="59"/>
      <c r="AF12" s="59"/>
      <c r="AG12" s="59" t="s">
        <v>712</v>
      </c>
      <c r="AH12" s="59"/>
      <c r="AI12" s="59"/>
      <c r="AJ12" s="59" t="s">
        <v>432</v>
      </c>
      <c r="AK12" s="59"/>
      <c r="AL12" s="59"/>
      <c r="AM12" s="59" t="s">
        <v>433</v>
      </c>
      <c r="AN12" s="59"/>
      <c r="AO12" s="59"/>
      <c r="AP12" s="59" t="s">
        <v>434</v>
      </c>
      <c r="AQ12" s="59"/>
      <c r="AR12" s="59"/>
      <c r="AS12" s="59" t="s">
        <v>715</v>
      </c>
      <c r="AT12" s="59"/>
      <c r="AU12" s="59"/>
      <c r="AV12" s="59" t="s">
        <v>809</v>
      </c>
      <c r="AW12" s="59"/>
      <c r="AX12" s="59"/>
      <c r="AY12" s="59" t="s">
        <v>435</v>
      </c>
      <c r="AZ12" s="59"/>
      <c r="BA12" s="59"/>
      <c r="BB12" s="59" t="s">
        <v>422</v>
      </c>
      <c r="BC12" s="59"/>
      <c r="BD12" s="59"/>
      <c r="BE12" s="59" t="s">
        <v>436</v>
      </c>
      <c r="BF12" s="59"/>
      <c r="BG12" s="59"/>
      <c r="BH12" s="59" t="s">
        <v>721</v>
      </c>
      <c r="BI12" s="59"/>
      <c r="BJ12" s="59"/>
      <c r="BK12" s="59" t="s">
        <v>437</v>
      </c>
      <c r="BL12" s="59"/>
      <c r="BM12" s="59"/>
      <c r="BN12" s="59" t="s">
        <v>438</v>
      </c>
      <c r="BO12" s="59"/>
      <c r="BP12" s="59"/>
      <c r="BQ12" s="59" t="s">
        <v>439</v>
      </c>
      <c r="BR12" s="59"/>
      <c r="BS12" s="59"/>
      <c r="BT12" s="59" t="s">
        <v>440</v>
      </c>
      <c r="BU12" s="59"/>
      <c r="BV12" s="59"/>
      <c r="BW12" s="59" t="s">
        <v>728</v>
      </c>
      <c r="BX12" s="59"/>
      <c r="BY12" s="59"/>
      <c r="BZ12" s="59" t="s">
        <v>447</v>
      </c>
      <c r="CA12" s="59"/>
      <c r="CB12" s="59"/>
      <c r="CC12" s="59" t="s">
        <v>732</v>
      </c>
      <c r="CD12" s="59"/>
      <c r="CE12" s="59"/>
      <c r="CF12" s="59" t="s">
        <v>448</v>
      </c>
      <c r="CG12" s="59"/>
      <c r="CH12" s="59"/>
      <c r="CI12" s="59" t="s">
        <v>449</v>
      </c>
      <c r="CJ12" s="59"/>
      <c r="CK12" s="59"/>
      <c r="CL12" s="59" t="s">
        <v>450</v>
      </c>
      <c r="CM12" s="59"/>
      <c r="CN12" s="59"/>
      <c r="CO12" s="59" t="s">
        <v>491</v>
      </c>
      <c r="CP12" s="59"/>
      <c r="CQ12" s="59"/>
      <c r="CR12" s="59" t="s">
        <v>488</v>
      </c>
      <c r="CS12" s="59"/>
      <c r="CT12" s="59"/>
      <c r="CU12" s="59" t="s">
        <v>492</v>
      </c>
      <c r="CV12" s="59"/>
      <c r="CW12" s="59"/>
      <c r="CX12" s="59" t="s">
        <v>489</v>
      </c>
      <c r="CY12" s="59"/>
      <c r="CZ12" s="59"/>
      <c r="DA12" s="59" t="s">
        <v>490</v>
      </c>
      <c r="DB12" s="59"/>
      <c r="DC12" s="59"/>
      <c r="DD12" s="59" t="s">
        <v>744</v>
      </c>
      <c r="DE12" s="59"/>
      <c r="DF12" s="59"/>
      <c r="DG12" s="59" t="s">
        <v>747</v>
      </c>
      <c r="DH12" s="59"/>
      <c r="DI12" s="59"/>
      <c r="DJ12" s="59" t="s">
        <v>493</v>
      </c>
      <c r="DK12" s="59"/>
      <c r="DL12" s="59"/>
      <c r="DM12" s="59" t="s">
        <v>751</v>
      </c>
      <c r="DN12" s="59"/>
      <c r="DO12" s="59"/>
      <c r="DP12" s="59" t="s">
        <v>494</v>
      </c>
      <c r="DQ12" s="59"/>
      <c r="DR12" s="59"/>
      <c r="DS12" s="59" t="s">
        <v>495</v>
      </c>
      <c r="DT12" s="59"/>
      <c r="DU12" s="59"/>
      <c r="DV12" s="59" t="s">
        <v>759</v>
      </c>
      <c r="DW12" s="59"/>
      <c r="DX12" s="59"/>
      <c r="DY12" s="59" t="s">
        <v>496</v>
      </c>
      <c r="DZ12" s="59"/>
      <c r="EA12" s="59"/>
      <c r="EB12" s="59" t="s">
        <v>497</v>
      </c>
      <c r="EC12" s="59"/>
      <c r="ED12" s="59"/>
      <c r="EE12" s="59" t="s">
        <v>498</v>
      </c>
      <c r="EF12" s="59"/>
      <c r="EG12" s="59"/>
      <c r="EH12" s="59" t="s">
        <v>499</v>
      </c>
      <c r="EI12" s="59"/>
      <c r="EJ12" s="59"/>
      <c r="EK12" s="70" t="s">
        <v>500</v>
      </c>
      <c r="EL12" s="70"/>
      <c r="EM12" s="70"/>
      <c r="EN12" s="59" t="s">
        <v>770</v>
      </c>
      <c r="EO12" s="59"/>
      <c r="EP12" s="59"/>
      <c r="EQ12" s="59" t="s">
        <v>501</v>
      </c>
      <c r="ER12" s="59"/>
      <c r="ES12" s="59"/>
      <c r="ET12" s="59" t="s">
        <v>502</v>
      </c>
      <c r="EU12" s="59"/>
      <c r="EV12" s="59"/>
      <c r="EW12" s="59" t="s">
        <v>776</v>
      </c>
      <c r="EX12" s="59"/>
      <c r="EY12" s="59"/>
      <c r="EZ12" s="59" t="s">
        <v>504</v>
      </c>
      <c r="FA12" s="59"/>
      <c r="FB12" s="59"/>
      <c r="FC12" s="59" t="s">
        <v>505</v>
      </c>
      <c r="FD12" s="59"/>
      <c r="FE12" s="59"/>
      <c r="FF12" s="59" t="s">
        <v>503</v>
      </c>
      <c r="FG12" s="59"/>
      <c r="FH12" s="59"/>
      <c r="FI12" s="59" t="s">
        <v>781</v>
      </c>
      <c r="FJ12" s="59"/>
      <c r="FK12" s="59"/>
      <c r="FL12" s="59" t="s">
        <v>506</v>
      </c>
      <c r="FM12" s="59"/>
      <c r="FN12" s="59"/>
      <c r="FO12" s="59" t="s">
        <v>785</v>
      </c>
      <c r="FP12" s="59"/>
      <c r="FQ12" s="59"/>
      <c r="FR12" s="59" t="s">
        <v>507</v>
      </c>
      <c r="FS12" s="59"/>
      <c r="FT12" s="59"/>
      <c r="FU12" s="70" t="s">
        <v>812</v>
      </c>
      <c r="FV12" s="70"/>
      <c r="FW12" s="70"/>
      <c r="FX12" s="59" t="s">
        <v>813</v>
      </c>
      <c r="FY12" s="59"/>
      <c r="FZ12" s="59"/>
      <c r="GA12" s="59" t="s">
        <v>511</v>
      </c>
      <c r="GB12" s="59"/>
      <c r="GC12" s="59"/>
      <c r="GD12" s="59" t="s">
        <v>791</v>
      </c>
      <c r="GE12" s="59"/>
      <c r="GF12" s="59"/>
      <c r="GG12" s="59" t="s">
        <v>512</v>
      </c>
      <c r="GH12" s="59"/>
      <c r="GI12" s="59"/>
      <c r="GJ12" s="59" t="s">
        <v>797</v>
      </c>
      <c r="GK12" s="59"/>
      <c r="GL12" s="59"/>
      <c r="GM12" s="59" t="s">
        <v>801</v>
      </c>
      <c r="GN12" s="59"/>
      <c r="GO12" s="59"/>
      <c r="GP12" s="59" t="s">
        <v>814</v>
      </c>
      <c r="GQ12" s="59"/>
      <c r="GR12" s="59"/>
    </row>
    <row r="13" spans="1:200" ht="93.75" customHeight="1" x14ac:dyDescent="0.25">
      <c r="A13" s="56"/>
      <c r="B13" s="56"/>
      <c r="C13" s="26" t="s">
        <v>692</v>
      </c>
      <c r="D13" s="26" t="s">
        <v>693</v>
      </c>
      <c r="E13" s="26" t="s">
        <v>17</v>
      </c>
      <c r="F13" s="26" t="s">
        <v>401</v>
      </c>
      <c r="G13" s="26" t="s">
        <v>695</v>
      </c>
      <c r="H13" s="26" t="s">
        <v>696</v>
      </c>
      <c r="I13" s="26" t="s">
        <v>234</v>
      </c>
      <c r="J13" s="26" t="s">
        <v>698</v>
      </c>
      <c r="K13" s="26" t="s">
        <v>699</v>
      </c>
      <c r="L13" s="26" t="s">
        <v>402</v>
      </c>
      <c r="M13" s="26" t="s">
        <v>403</v>
      </c>
      <c r="N13" s="26" t="s">
        <v>404</v>
      </c>
      <c r="O13" s="26" t="s">
        <v>701</v>
      </c>
      <c r="P13" s="26" t="s">
        <v>701</v>
      </c>
      <c r="Q13" s="26" t="s">
        <v>702</v>
      </c>
      <c r="R13" s="26" t="s">
        <v>704</v>
      </c>
      <c r="S13" s="26" t="s">
        <v>705</v>
      </c>
      <c r="T13" s="26" t="s">
        <v>706</v>
      </c>
      <c r="U13" s="26" t="s">
        <v>708</v>
      </c>
      <c r="V13" s="26" t="s">
        <v>709</v>
      </c>
      <c r="W13" s="26" t="s">
        <v>710</v>
      </c>
      <c r="X13" s="26" t="s">
        <v>100</v>
      </c>
      <c r="Y13" s="26" t="s">
        <v>112</v>
      </c>
      <c r="Z13" s="26" t="s">
        <v>113</v>
      </c>
      <c r="AA13" s="26" t="s">
        <v>405</v>
      </c>
      <c r="AB13" s="26" t="s">
        <v>406</v>
      </c>
      <c r="AC13" s="26" t="s">
        <v>407</v>
      </c>
      <c r="AD13" s="26" t="s">
        <v>408</v>
      </c>
      <c r="AE13" s="26" t="s">
        <v>409</v>
      </c>
      <c r="AF13" s="26" t="s">
        <v>711</v>
      </c>
      <c r="AG13" s="26" t="s">
        <v>410</v>
      </c>
      <c r="AH13" s="26" t="s">
        <v>411</v>
      </c>
      <c r="AI13" s="26" t="s">
        <v>713</v>
      </c>
      <c r="AJ13" s="26" t="s">
        <v>117</v>
      </c>
      <c r="AK13" s="26" t="s">
        <v>714</v>
      </c>
      <c r="AL13" s="26" t="s">
        <v>412</v>
      </c>
      <c r="AM13" s="26" t="s">
        <v>413</v>
      </c>
      <c r="AN13" s="26" t="s">
        <v>414</v>
      </c>
      <c r="AO13" s="26" t="s">
        <v>415</v>
      </c>
      <c r="AP13" s="26" t="s">
        <v>145</v>
      </c>
      <c r="AQ13" s="26" t="s">
        <v>540</v>
      </c>
      <c r="AR13" s="26" t="s">
        <v>146</v>
      </c>
      <c r="AS13" s="26" t="s">
        <v>716</v>
      </c>
      <c r="AT13" s="26" t="s">
        <v>717</v>
      </c>
      <c r="AU13" s="26" t="s">
        <v>34</v>
      </c>
      <c r="AV13" s="26" t="s">
        <v>418</v>
      </c>
      <c r="AW13" s="26" t="s">
        <v>419</v>
      </c>
      <c r="AX13" s="26" t="s">
        <v>420</v>
      </c>
      <c r="AY13" s="26" t="s">
        <v>421</v>
      </c>
      <c r="AZ13" s="26" t="s">
        <v>718</v>
      </c>
      <c r="BA13" s="26" t="s">
        <v>95</v>
      </c>
      <c r="BB13" s="26" t="s">
        <v>719</v>
      </c>
      <c r="BC13" s="26" t="s">
        <v>423</v>
      </c>
      <c r="BD13" s="26" t="s">
        <v>720</v>
      </c>
      <c r="BE13" s="26" t="s">
        <v>31</v>
      </c>
      <c r="BF13" s="26" t="s">
        <v>424</v>
      </c>
      <c r="BG13" s="26" t="s">
        <v>107</v>
      </c>
      <c r="BH13" s="26" t="s">
        <v>722</v>
      </c>
      <c r="BI13" s="26" t="s">
        <v>723</v>
      </c>
      <c r="BJ13" s="26" t="s">
        <v>724</v>
      </c>
      <c r="BK13" s="26" t="s">
        <v>255</v>
      </c>
      <c r="BL13" s="26" t="s">
        <v>416</v>
      </c>
      <c r="BM13" s="26" t="s">
        <v>417</v>
      </c>
      <c r="BN13" s="26" t="s">
        <v>250</v>
      </c>
      <c r="BO13" s="26" t="s">
        <v>24</v>
      </c>
      <c r="BP13" s="26" t="s">
        <v>725</v>
      </c>
      <c r="BQ13" s="26" t="s">
        <v>25</v>
      </c>
      <c r="BR13" s="26" t="s">
        <v>726</v>
      </c>
      <c r="BS13" s="26" t="s">
        <v>727</v>
      </c>
      <c r="BT13" s="26" t="s">
        <v>425</v>
      </c>
      <c r="BU13" s="26" t="s">
        <v>426</v>
      </c>
      <c r="BV13" s="26" t="s">
        <v>427</v>
      </c>
      <c r="BW13" s="26" t="s">
        <v>729</v>
      </c>
      <c r="BX13" s="26" t="s">
        <v>730</v>
      </c>
      <c r="BY13" s="26" t="s">
        <v>731</v>
      </c>
      <c r="BZ13" s="26" t="s">
        <v>121</v>
      </c>
      <c r="CA13" s="26" t="s">
        <v>122</v>
      </c>
      <c r="CB13" s="26" t="s">
        <v>441</v>
      </c>
      <c r="CC13" s="26" t="s">
        <v>733</v>
      </c>
      <c r="CD13" s="26" t="s">
        <v>734</v>
      </c>
      <c r="CE13" s="26" t="s">
        <v>735</v>
      </c>
      <c r="CF13" s="26" t="s">
        <v>736</v>
      </c>
      <c r="CG13" s="26" t="s">
        <v>737</v>
      </c>
      <c r="CH13" s="26" t="s">
        <v>738</v>
      </c>
      <c r="CI13" s="26" t="s">
        <v>442</v>
      </c>
      <c r="CJ13" s="26" t="s">
        <v>443</v>
      </c>
      <c r="CK13" s="26" t="s">
        <v>444</v>
      </c>
      <c r="CL13" s="26" t="s">
        <v>445</v>
      </c>
      <c r="CM13" s="26" t="s">
        <v>446</v>
      </c>
      <c r="CN13" s="26" t="s">
        <v>739</v>
      </c>
      <c r="CO13" s="26" t="s">
        <v>740</v>
      </c>
      <c r="CP13" s="26" t="s">
        <v>741</v>
      </c>
      <c r="CQ13" s="26" t="s">
        <v>742</v>
      </c>
      <c r="CR13" s="26" t="s">
        <v>134</v>
      </c>
      <c r="CS13" s="26" t="s">
        <v>743</v>
      </c>
      <c r="CT13" s="26" t="s">
        <v>135</v>
      </c>
      <c r="CU13" s="26" t="s">
        <v>457</v>
      </c>
      <c r="CV13" s="26" t="s">
        <v>458</v>
      </c>
      <c r="CW13" s="26" t="s">
        <v>459</v>
      </c>
      <c r="CX13" s="26" t="s">
        <v>451</v>
      </c>
      <c r="CY13" s="26" t="s">
        <v>452</v>
      </c>
      <c r="CZ13" s="26" t="s">
        <v>453</v>
      </c>
      <c r="DA13" s="26" t="s">
        <v>454</v>
      </c>
      <c r="DB13" s="26" t="s">
        <v>455</v>
      </c>
      <c r="DC13" s="26" t="s">
        <v>456</v>
      </c>
      <c r="DD13" s="26" t="s">
        <v>460</v>
      </c>
      <c r="DE13" s="26" t="s">
        <v>745</v>
      </c>
      <c r="DF13" s="26" t="s">
        <v>746</v>
      </c>
      <c r="DG13" s="26" t="s">
        <v>464</v>
      </c>
      <c r="DH13" s="26" t="s">
        <v>465</v>
      </c>
      <c r="DI13" s="26" t="s">
        <v>748</v>
      </c>
      <c r="DJ13" s="26" t="s">
        <v>749</v>
      </c>
      <c r="DK13" s="26" t="s">
        <v>461</v>
      </c>
      <c r="DL13" s="26" t="s">
        <v>750</v>
      </c>
      <c r="DM13" s="26" t="s">
        <v>462</v>
      </c>
      <c r="DN13" s="26" t="s">
        <v>752</v>
      </c>
      <c r="DO13" s="26" t="s">
        <v>753</v>
      </c>
      <c r="DP13" s="26" t="s">
        <v>463</v>
      </c>
      <c r="DQ13" s="26" t="s">
        <v>754</v>
      </c>
      <c r="DR13" s="26" t="s">
        <v>755</v>
      </c>
      <c r="DS13" s="26" t="s">
        <v>756</v>
      </c>
      <c r="DT13" s="26" t="s">
        <v>757</v>
      </c>
      <c r="DU13" s="26" t="s">
        <v>758</v>
      </c>
      <c r="DV13" s="26" t="s">
        <v>760</v>
      </c>
      <c r="DW13" s="26" t="s">
        <v>761</v>
      </c>
      <c r="DX13" s="26" t="s">
        <v>810</v>
      </c>
      <c r="DY13" s="26" t="s">
        <v>762</v>
      </c>
      <c r="DZ13" s="26" t="s">
        <v>811</v>
      </c>
      <c r="EA13" s="26" t="s">
        <v>763</v>
      </c>
      <c r="EB13" s="26" t="s">
        <v>466</v>
      </c>
      <c r="EC13" s="26" t="s">
        <v>467</v>
      </c>
      <c r="ED13" s="26" t="s">
        <v>764</v>
      </c>
      <c r="EE13" s="26" t="s">
        <v>305</v>
      </c>
      <c r="EF13" s="26" t="s">
        <v>468</v>
      </c>
      <c r="EG13" s="26" t="s">
        <v>765</v>
      </c>
      <c r="EH13" s="26" t="s">
        <v>469</v>
      </c>
      <c r="EI13" s="26" t="s">
        <v>470</v>
      </c>
      <c r="EJ13" s="26" t="s">
        <v>766</v>
      </c>
      <c r="EK13" s="26" t="s">
        <v>767</v>
      </c>
      <c r="EL13" s="26" t="s">
        <v>768</v>
      </c>
      <c r="EM13" s="26" t="s">
        <v>769</v>
      </c>
      <c r="EN13" s="26" t="s">
        <v>471</v>
      </c>
      <c r="EO13" s="26" t="s">
        <v>472</v>
      </c>
      <c r="EP13" s="26" t="s">
        <v>771</v>
      </c>
      <c r="EQ13" s="26" t="s">
        <v>473</v>
      </c>
      <c r="ER13" s="26" t="s">
        <v>474</v>
      </c>
      <c r="ES13" s="26" t="s">
        <v>772</v>
      </c>
      <c r="ET13" s="26" t="s">
        <v>773</v>
      </c>
      <c r="EU13" s="26" t="s">
        <v>774</v>
      </c>
      <c r="EV13" s="26" t="s">
        <v>775</v>
      </c>
      <c r="EW13" s="26" t="s">
        <v>777</v>
      </c>
      <c r="EX13" s="26" t="s">
        <v>778</v>
      </c>
      <c r="EY13" s="26" t="s">
        <v>779</v>
      </c>
      <c r="EZ13" s="26" t="s">
        <v>145</v>
      </c>
      <c r="FA13" s="26" t="s">
        <v>153</v>
      </c>
      <c r="FB13" s="26" t="s">
        <v>146</v>
      </c>
      <c r="FC13" s="26" t="s">
        <v>478</v>
      </c>
      <c r="FD13" s="26" t="s">
        <v>479</v>
      </c>
      <c r="FE13" s="26" t="s">
        <v>780</v>
      </c>
      <c r="FF13" s="26" t="s">
        <v>475</v>
      </c>
      <c r="FG13" s="26" t="s">
        <v>476</v>
      </c>
      <c r="FH13" s="26" t="s">
        <v>477</v>
      </c>
      <c r="FI13" s="26" t="s">
        <v>782</v>
      </c>
      <c r="FJ13" s="26" t="s">
        <v>783</v>
      </c>
      <c r="FK13" s="26" t="s">
        <v>784</v>
      </c>
      <c r="FL13" s="26" t="s">
        <v>480</v>
      </c>
      <c r="FM13" s="26" t="s">
        <v>481</v>
      </c>
      <c r="FN13" s="26" t="s">
        <v>482</v>
      </c>
      <c r="FO13" s="26" t="s">
        <v>786</v>
      </c>
      <c r="FP13" s="26" t="s">
        <v>787</v>
      </c>
      <c r="FQ13" s="26" t="s">
        <v>788</v>
      </c>
      <c r="FR13" s="26"/>
      <c r="FS13" s="26" t="s">
        <v>483</v>
      </c>
      <c r="FT13" s="26" t="s">
        <v>484</v>
      </c>
      <c r="FU13" s="26" t="s">
        <v>485</v>
      </c>
      <c r="FV13" s="26" t="s">
        <v>266</v>
      </c>
      <c r="FW13" s="26" t="s">
        <v>486</v>
      </c>
      <c r="FX13" s="26" t="s">
        <v>487</v>
      </c>
      <c r="FY13" s="26" t="s">
        <v>789</v>
      </c>
      <c r="FZ13" s="26" t="s">
        <v>790</v>
      </c>
      <c r="GA13" s="26" t="s">
        <v>508</v>
      </c>
      <c r="GB13" s="26" t="s">
        <v>509</v>
      </c>
      <c r="GC13" s="26" t="s">
        <v>510</v>
      </c>
      <c r="GD13" s="26" t="s">
        <v>792</v>
      </c>
      <c r="GE13" s="26" t="s">
        <v>793</v>
      </c>
      <c r="GF13" s="26" t="s">
        <v>794</v>
      </c>
      <c r="GG13" s="26" t="s">
        <v>513</v>
      </c>
      <c r="GH13" s="26" t="s">
        <v>795</v>
      </c>
      <c r="GI13" s="26" t="s">
        <v>796</v>
      </c>
      <c r="GJ13" s="26" t="s">
        <v>798</v>
      </c>
      <c r="GK13" s="26" t="s">
        <v>799</v>
      </c>
      <c r="GL13" s="26" t="s">
        <v>800</v>
      </c>
      <c r="GM13" s="26" t="s">
        <v>514</v>
      </c>
      <c r="GN13" s="26" t="s">
        <v>515</v>
      </c>
      <c r="GO13" s="26" t="s">
        <v>516</v>
      </c>
      <c r="GP13" s="26" t="s">
        <v>802</v>
      </c>
      <c r="GQ13" s="26" t="s">
        <v>803</v>
      </c>
      <c r="GR13" s="26" t="s">
        <v>804</v>
      </c>
    </row>
    <row r="14" spans="1:200" ht="15.75" x14ac:dyDescent="0.25">
      <c r="A14" s="2"/>
      <c r="B14" s="1" t="s">
        <v>823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</row>
    <row r="15" spans="1:200" ht="18.75" customHeight="1" x14ac:dyDescent="0.25">
      <c r="A15" s="2"/>
      <c r="B15" s="1" t="s">
        <v>824</v>
      </c>
      <c r="C15" s="9"/>
      <c r="D15" s="9">
        <v>1</v>
      </c>
      <c r="E15" s="9"/>
      <c r="F15" s="9"/>
      <c r="G15" s="9"/>
      <c r="H15" s="9">
        <v>1</v>
      </c>
      <c r="I15" s="9"/>
      <c r="J15" s="9">
        <v>1</v>
      </c>
      <c r="K15" s="9"/>
      <c r="L15" s="9"/>
      <c r="M15" s="9"/>
      <c r="N15" s="9">
        <v>1</v>
      </c>
      <c r="O15" s="9"/>
      <c r="P15" s="9"/>
      <c r="Q15" s="9">
        <v>1</v>
      </c>
      <c r="R15" s="9"/>
      <c r="S15" s="9"/>
      <c r="T15" s="9">
        <v>1</v>
      </c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</row>
    <row r="16" spans="1:200" ht="15.75" x14ac:dyDescent="0.25">
      <c r="A16" s="3"/>
      <c r="B16" s="40" t="s">
        <v>825</v>
      </c>
      <c r="C16" s="3"/>
      <c r="D16" s="3">
        <v>1</v>
      </c>
      <c r="E16" s="3"/>
      <c r="F16" s="4"/>
      <c r="G16" s="4">
        <v>1</v>
      </c>
      <c r="H16" s="4"/>
      <c r="I16" s="4"/>
      <c r="J16" s="4"/>
      <c r="K16" s="4">
        <v>1</v>
      </c>
      <c r="L16" s="3"/>
      <c r="M16" s="3"/>
      <c r="N16" s="3">
        <v>1</v>
      </c>
      <c r="O16" s="3"/>
      <c r="P16" s="3">
        <v>1</v>
      </c>
      <c r="Q16" s="3"/>
      <c r="R16" s="3"/>
      <c r="S16" s="3"/>
      <c r="T16" s="3">
        <v>1</v>
      </c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3"/>
      <c r="B17" s="41" t="s">
        <v>827</v>
      </c>
      <c r="C17" s="3"/>
      <c r="D17" s="3">
        <v>1</v>
      </c>
      <c r="E17" s="3"/>
      <c r="F17" s="4"/>
      <c r="G17" s="4">
        <v>1</v>
      </c>
      <c r="H17" s="4"/>
      <c r="I17" s="4"/>
      <c r="J17" s="4"/>
      <c r="K17" s="4">
        <v>1</v>
      </c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</row>
    <row r="18" spans="1:200" ht="15.75" x14ac:dyDescent="0.25">
      <c r="A18" s="3"/>
      <c r="B18" s="41" t="s">
        <v>826</v>
      </c>
      <c r="C18" s="3"/>
      <c r="D18" s="3">
        <v>1</v>
      </c>
      <c r="E18" s="3"/>
      <c r="F18" s="4"/>
      <c r="G18" s="4">
        <v>1</v>
      </c>
      <c r="H18" s="4"/>
      <c r="I18" s="4"/>
      <c r="J18" s="4">
        <v>1</v>
      </c>
      <c r="K18" s="4"/>
      <c r="L18" s="3"/>
      <c r="M18" s="3">
        <v>1</v>
      </c>
      <c r="N18" s="3"/>
      <c r="O18" s="3"/>
      <c r="P18" s="3"/>
      <c r="Q18" s="3">
        <v>1</v>
      </c>
      <c r="R18" s="3"/>
      <c r="S18" s="3"/>
      <c r="T18" s="3">
        <v>1</v>
      </c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6.5" thickBot="1" x14ac:dyDescent="0.3">
      <c r="A19" s="3"/>
      <c r="B19" s="41" t="s">
        <v>828</v>
      </c>
      <c r="C19" s="3"/>
      <c r="D19" s="3">
        <v>1</v>
      </c>
      <c r="E19" s="3"/>
      <c r="F19" s="4"/>
      <c r="G19" s="4"/>
      <c r="H19" s="4">
        <v>1</v>
      </c>
      <c r="I19" s="4"/>
      <c r="J19" s="4"/>
      <c r="K19" s="4">
        <v>1</v>
      </c>
      <c r="L19" s="3"/>
      <c r="M19" s="3">
        <v>1</v>
      </c>
      <c r="N19" s="3"/>
      <c r="O19" s="3"/>
      <c r="P19" s="3"/>
      <c r="Q19" s="3">
        <v>1</v>
      </c>
      <c r="R19" s="3"/>
      <c r="S19" s="3"/>
      <c r="T19" s="3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</row>
    <row r="20" spans="1:200" ht="16.5" thickBot="1" x14ac:dyDescent="0.3">
      <c r="A20" s="3"/>
      <c r="B20" s="4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61" t="s">
        <v>179</v>
      </c>
      <c r="B21" s="62"/>
      <c r="C21" s="3">
        <f t="shared" ref="C21:AH21" si="0">SUM(C14:C20)</f>
        <v>0</v>
      </c>
      <c r="D21" s="3">
        <f t="shared" si="0"/>
        <v>6</v>
      </c>
      <c r="E21" s="3">
        <f t="shared" si="0"/>
        <v>0</v>
      </c>
      <c r="F21" s="3">
        <f t="shared" si="0"/>
        <v>0</v>
      </c>
      <c r="G21" s="3">
        <f t="shared" si="0"/>
        <v>4</v>
      </c>
      <c r="H21" s="3">
        <f t="shared" si="0"/>
        <v>2</v>
      </c>
      <c r="I21" s="3">
        <f t="shared" si="0"/>
        <v>0</v>
      </c>
      <c r="J21" s="3">
        <f t="shared" si="0"/>
        <v>3</v>
      </c>
      <c r="K21" s="3">
        <f t="shared" si="0"/>
        <v>3</v>
      </c>
      <c r="L21" s="3">
        <f t="shared" si="0"/>
        <v>0</v>
      </c>
      <c r="M21" s="3">
        <f t="shared" si="0"/>
        <v>4</v>
      </c>
      <c r="N21" s="3">
        <f t="shared" si="0"/>
        <v>2</v>
      </c>
      <c r="O21" s="3">
        <f t="shared" si="0"/>
        <v>0</v>
      </c>
      <c r="P21" s="3">
        <f t="shared" si="0"/>
        <v>3</v>
      </c>
      <c r="Q21" s="3">
        <f t="shared" si="0"/>
        <v>3</v>
      </c>
      <c r="R21" s="3">
        <f t="shared" si="0"/>
        <v>0</v>
      </c>
      <c r="S21" s="3">
        <f t="shared" si="0"/>
        <v>2</v>
      </c>
      <c r="T21" s="3">
        <f t="shared" si="0"/>
        <v>4</v>
      </c>
      <c r="U21" s="3">
        <f t="shared" si="0"/>
        <v>0</v>
      </c>
      <c r="V21" s="3">
        <f t="shared" si="0"/>
        <v>4</v>
      </c>
      <c r="W21" s="3">
        <f t="shared" si="0"/>
        <v>2</v>
      </c>
      <c r="X21" s="3">
        <f t="shared" si="0"/>
        <v>0</v>
      </c>
      <c r="Y21" s="3">
        <f t="shared" si="0"/>
        <v>4</v>
      </c>
      <c r="Z21" s="3">
        <f t="shared" si="0"/>
        <v>2</v>
      </c>
      <c r="AA21" s="3">
        <f t="shared" si="0"/>
        <v>0</v>
      </c>
      <c r="AB21" s="3">
        <f t="shared" si="0"/>
        <v>4</v>
      </c>
      <c r="AC21" s="3">
        <f t="shared" si="0"/>
        <v>2</v>
      </c>
      <c r="AD21" s="3">
        <f t="shared" si="0"/>
        <v>0</v>
      </c>
      <c r="AE21" s="3">
        <f t="shared" si="0"/>
        <v>4</v>
      </c>
      <c r="AF21" s="3">
        <f t="shared" si="0"/>
        <v>2</v>
      </c>
      <c r="AG21" s="3">
        <f t="shared" si="0"/>
        <v>0</v>
      </c>
      <c r="AH21" s="3">
        <f t="shared" si="0"/>
        <v>4</v>
      </c>
      <c r="AI21" s="3">
        <f t="shared" ref="AI21:BN21" si="1">SUM(AI14:AI20)</f>
        <v>2</v>
      </c>
      <c r="AJ21" s="3">
        <f t="shared" si="1"/>
        <v>0</v>
      </c>
      <c r="AK21" s="3">
        <f t="shared" si="1"/>
        <v>4</v>
      </c>
      <c r="AL21" s="3">
        <f t="shared" si="1"/>
        <v>2</v>
      </c>
      <c r="AM21" s="3">
        <f t="shared" si="1"/>
        <v>0</v>
      </c>
      <c r="AN21" s="3">
        <f t="shared" si="1"/>
        <v>4</v>
      </c>
      <c r="AO21" s="3">
        <f t="shared" si="1"/>
        <v>2</v>
      </c>
      <c r="AP21" s="3">
        <f t="shared" si="1"/>
        <v>0</v>
      </c>
      <c r="AQ21" s="3">
        <f t="shared" si="1"/>
        <v>4</v>
      </c>
      <c r="AR21" s="3">
        <f t="shared" si="1"/>
        <v>2</v>
      </c>
      <c r="AS21" s="3">
        <f t="shared" si="1"/>
        <v>0</v>
      </c>
      <c r="AT21" s="3">
        <f t="shared" si="1"/>
        <v>4</v>
      </c>
      <c r="AU21" s="3">
        <f t="shared" si="1"/>
        <v>2</v>
      </c>
      <c r="AV21" s="3">
        <f t="shared" si="1"/>
        <v>0</v>
      </c>
      <c r="AW21" s="3">
        <f t="shared" si="1"/>
        <v>4</v>
      </c>
      <c r="AX21" s="3">
        <f t="shared" si="1"/>
        <v>2</v>
      </c>
      <c r="AY21" s="3">
        <f t="shared" si="1"/>
        <v>0</v>
      </c>
      <c r="AZ21" s="3">
        <f t="shared" si="1"/>
        <v>4</v>
      </c>
      <c r="BA21" s="3">
        <f t="shared" si="1"/>
        <v>2</v>
      </c>
      <c r="BB21" s="3">
        <f t="shared" si="1"/>
        <v>0</v>
      </c>
      <c r="BC21" s="3">
        <f t="shared" si="1"/>
        <v>4</v>
      </c>
      <c r="BD21" s="3">
        <f t="shared" si="1"/>
        <v>2</v>
      </c>
      <c r="BE21" s="3">
        <f t="shared" si="1"/>
        <v>0</v>
      </c>
      <c r="BF21" s="3">
        <f t="shared" si="1"/>
        <v>4</v>
      </c>
      <c r="BG21" s="3">
        <f t="shared" si="1"/>
        <v>2</v>
      </c>
      <c r="BH21" s="3">
        <f t="shared" si="1"/>
        <v>0</v>
      </c>
      <c r="BI21" s="3">
        <f t="shared" si="1"/>
        <v>4</v>
      </c>
      <c r="BJ21" s="3">
        <f t="shared" si="1"/>
        <v>2</v>
      </c>
      <c r="BK21" s="3">
        <f t="shared" si="1"/>
        <v>0</v>
      </c>
      <c r="BL21" s="3">
        <f t="shared" si="1"/>
        <v>4</v>
      </c>
      <c r="BM21" s="3">
        <f t="shared" si="1"/>
        <v>2</v>
      </c>
      <c r="BN21" s="3">
        <f t="shared" si="1"/>
        <v>0</v>
      </c>
      <c r="BO21" s="3">
        <f t="shared" ref="BO21:CT21" si="2">SUM(BO14:BO20)</f>
        <v>4</v>
      </c>
      <c r="BP21" s="3">
        <f t="shared" si="2"/>
        <v>2</v>
      </c>
      <c r="BQ21" s="3">
        <f t="shared" si="2"/>
        <v>0</v>
      </c>
      <c r="BR21" s="3">
        <f t="shared" si="2"/>
        <v>4</v>
      </c>
      <c r="BS21" s="3">
        <f t="shared" si="2"/>
        <v>2</v>
      </c>
      <c r="BT21" s="3">
        <f t="shared" si="2"/>
        <v>0</v>
      </c>
      <c r="BU21" s="3">
        <f t="shared" si="2"/>
        <v>4</v>
      </c>
      <c r="BV21" s="3">
        <f t="shared" si="2"/>
        <v>2</v>
      </c>
      <c r="BW21" s="3">
        <f t="shared" si="2"/>
        <v>0</v>
      </c>
      <c r="BX21" s="3">
        <f t="shared" si="2"/>
        <v>4</v>
      </c>
      <c r="BY21" s="3">
        <f t="shared" si="2"/>
        <v>2</v>
      </c>
      <c r="BZ21" s="3">
        <f t="shared" si="2"/>
        <v>0</v>
      </c>
      <c r="CA21" s="3">
        <f t="shared" si="2"/>
        <v>4</v>
      </c>
      <c r="CB21" s="3">
        <f t="shared" si="2"/>
        <v>2</v>
      </c>
      <c r="CC21" s="3">
        <f t="shared" si="2"/>
        <v>0</v>
      </c>
      <c r="CD21" s="3">
        <f t="shared" si="2"/>
        <v>4</v>
      </c>
      <c r="CE21" s="3">
        <f t="shared" si="2"/>
        <v>2</v>
      </c>
      <c r="CF21" s="3">
        <f t="shared" si="2"/>
        <v>0</v>
      </c>
      <c r="CG21" s="3">
        <f t="shared" si="2"/>
        <v>4</v>
      </c>
      <c r="CH21" s="3">
        <f t="shared" si="2"/>
        <v>2</v>
      </c>
      <c r="CI21" s="3">
        <f t="shared" si="2"/>
        <v>0</v>
      </c>
      <c r="CJ21" s="3">
        <f t="shared" si="2"/>
        <v>4</v>
      </c>
      <c r="CK21" s="3">
        <f t="shared" si="2"/>
        <v>2</v>
      </c>
      <c r="CL21" s="3">
        <f t="shared" si="2"/>
        <v>0</v>
      </c>
      <c r="CM21" s="3">
        <f t="shared" si="2"/>
        <v>4</v>
      </c>
      <c r="CN21" s="3">
        <f t="shared" si="2"/>
        <v>2</v>
      </c>
      <c r="CO21" s="3">
        <f t="shared" si="2"/>
        <v>0</v>
      </c>
      <c r="CP21" s="3">
        <f t="shared" si="2"/>
        <v>4</v>
      </c>
      <c r="CQ21" s="3">
        <f t="shared" si="2"/>
        <v>2</v>
      </c>
      <c r="CR21" s="3">
        <f t="shared" si="2"/>
        <v>0</v>
      </c>
      <c r="CS21" s="3">
        <f t="shared" si="2"/>
        <v>4</v>
      </c>
      <c r="CT21" s="3">
        <f t="shared" si="2"/>
        <v>2</v>
      </c>
      <c r="CU21" s="3">
        <f t="shared" ref="CU21:DZ21" si="3">SUM(CU14:CU20)</f>
        <v>0</v>
      </c>
      <c r="CV21" s="3">
        <f t="shared" si="3"/>
        <v>4</v>
      </c>
      <c r="CW21" s="3">
        <f t="shared" si="3"/>
        <v>2</v>
      </c>
      <c r="CX21" s="3">
        <f t="shared" si="3"/>
        <v>0</v>
      </c>
      <c r="CY21" s="3">
        <f t="shared" si="3"/>
        <v>4</v>
      </c>
      <c r="CZ21" s="3">
        <f t="shared" si="3"/>
        <v>2</v>
      </c>
      <c r="DA21" s="3">
        <f t="shared" si="3"/>
        <v>0</v>
      </c>
      <c r="DB21" s="3">
        <f t="shared" si="3"/>
        <v>4</v>
      </c>
      <c r="DC21" s="3">
        <f t="shared" si="3"/>
        <v>2</v>
      </c>
      <c r="DD21" s="3">
        <f t="shared" si="3"/>
        <v>0</v>
      </c>
      <c r="DE21" s="3">
        <f t="shared" si="3"/>
        <v>4</v>
      </c>
      <c r="DF21" s="3">
        <f t="shared" si="3"/>
        <v>2</v>
      </c>
      <c r="DG21" s="3">
        <f t="shared" si="3"/>
        <v>0</v>
      </c>
      <c r="DH21" s="3">
        <f t="shared" si="3"/>
        <v>4</v>
      </c>
      <c r="DI21" s="3">
        <f t="shared" si="3"/>
        <v>2</v>
      </c>
      <c r="DJ21" s="3">
        <f t="shared" si="3"/>
        <v>0</v>
      </c>
      <c r="DK21" s="3">
        <f t="shared" si="3"/>
        <v>4</v>
      </c>
      <c r="DL21" s="3">
        <f t="shared" si="3"/>
        <v>2</v>
      </c>
      <c r="DM21" s="3">
        <f t="shared" si="3"/>
        <v>0</v>
      </c>
      <c r="DN21" s="3">
        <f t="shared" si="3"/>
        <v>4</v>
      </c>
      <c r="DO21" s="3">
        <f t="shared" si="3"/>
        <v>2</v>
      </c>
      <c r="DP21" s="3">
        <f t="shared" si="3"/>
        <v>0</v>
      </c>
      <c r="DQ21" s="3">
        <f t="shared" si="3"/>
        <v>4</v>
      </c>
      <c r="DR21" s="3">
        <f t="shared" si="3"/>
        <v>2</v>
      </c>
      <c r="DS21" s="3">
        <f t="shared" si="3"/>
        <v>0</v>
      </c>
      <c r="DT21" s="3">
        <f t="shared" si="3"/>
        <v>4</v>
      </c>
      <c r="DU21" s="3">
        <f t="shared" si="3"/>
        <v>2</v>
      </c>
      <c r="DV21" s="3">
        <f t="shared" si="3"/>
        <v>0</v>
      </c>
      <c r="DW21" s="3">
        <f t="shared" si="3"/>
        <v>4</v>
      </c>
      <c r="DX21" s="3">
        <f t="shared" si="3"/>
        <v>2</v>
      </c>
      <c r="DY21" s="3">
        <f t="shared" si="3"/>
        <v>0</v>
      </c>
      <c r="DZ21" s="3">
        <f t="shared" si="3"/>
        <v>4</v>
      </c>
      <c r="EA21" s="3">
        <f t="shared" ref="EA21:FF21" si="4">SUM(EA14:EA20)</f>
        <v>2</v>
      </c>
      <c r="EB21" s="3">
        <f t="shared" si="4"/>
        <v>0</v>
      </c>
      <c r="EC21" s="3">
        <f t="shared" si="4"/>
        <v>4</v>
      </c>
      <c r="ED21" s="3">
        <f t="shared" si="4"/>
        <v>2</v>
      </c>
      <c r="EE21" s="3">
        <f t="shared" si="4"/>
        <v>0</v>
      </c>
      <c r="EF21" s="3">
        <f t="shared" si="4"/>
        <v>4</v>
      </c>
      <c r="EG21" s="3">
        <f t="shared" si="4"/>
        <v>2</v>
      </c>
      <c r="EH21" s="3">
        <f t="shared" si="4"/>
        <v>0</v>
      </c>
      <c r="EI21" s="3">
        <f t="shared" si="4"/>
        <v>4</v>
      </c>
      <c r="EJ21" s="3">
        <f t="shared" si="4"/>
        <v>2</v>
      </c>
      <c r="EK21" s="3">
        <f t="shared" si="4"/>
        <v>0</v>
      </c>
      <c r="EL21" s="3">
        <f t="shared" si="4"/>
        <v>4</v>
      </c>
      <c r="EM21" s="3">
        <f t="shared" si="4"/>
        <v>2</v>
      </c>
      <c r="EN21" s="3">
        <f t="shared" si="4"/>
        <v>0</v>
      </c>
      <c r="EO21" s="3">
        <f t="shared" si="4"/>
        <v>4</v>
      </c>
      <c r="EP21" s="3">
        <f t="shared" si="4"/>
        <v>2</v>
      </c>
      <c r="EQ21" s="3">
        <f t="shared" si="4"/>
        <v>0</v>
      </c>
      <c r="ER21" s="3">
        <f t="shared" si="4"/>
        <v>4</v>
      </c>
      <c r="ES21" s="3">
        <f t="shared" si="4"/>
        <v>2</v>
      </c>
      <c r="ET21" s="3">
        <f t="shared" si="4"/>
        <v>0</v>
      </c>
      <c r="EU21" s="3">
        <f t="shared" si="4"/>
        <v>4</v>
      </c>
      <c r="EV21" s="3">
        <f t="shared" si="4"/>
        <v>2</v>
      </c>
      <c r="EW21" s="3">
        <f t="shared" si="4"/>
        <v>0</v>
      </c>
      <c r="EX21" s="3">
        <f t="shared" si="4"/>
        <v>4</v>
      </c>
      <c r="EY21" s="3">
        <f t="shared" si="4"/>
        <v>2</v>
      </c>
      <c r="EZ21" s="3">
        <f t="shared" si="4"/>
        <v>0</v>
      </c>
      <c r="FA21" s="3">
        <f t="shared" si="4"/>
        <v>4</v>
      </c>
      <c r="FB21" s="3">
        <f t="shared" si="4"/>
        <v>2</v>
      </c>
      <c r="FC21" s="3">
        <f t="shared" si="4"/>
        <v>0</v>
      </c>
      <c r="FD21" s="3">
        <f t="shared" si="4"/>
        <v>4</v>
      </c>
      <c r="FE21" s="3">
        <f t="shared" si="4"/>
        <v>2</v>
      </c>
      <c r="FF21" s="3">
        <f t="shared" si="4"/>
        <v>0</v>
      </c>
      <c r="FG21" s="3">
        <f t="shared" ref="FG21:GL21" si="5">SUM(FG14:FG20)</f>
        <v>4</v>
      </c>
      <c r="FH21" s="3">
        <f t="shared" si="5"/>
        <v>2</v>
      </c>
      <c r="FI21" s="3">
        <f t="shared" si="5"/>
        <v>0</v>
      </c>
      <c r="FJ21" s="3">
        <f t="shared" si="5"/>
        <v>4</v>
      </c>
      <c r="FK21" s="3">
        <f t="shared" si="5"/>
        <v>2</v>
      </c>
      <c r="FL21" s="3">
        <f t="shared" si="5"/>
        <v>0</v>
      </c>
      <c r="FM21" s="3">
        <f t="shared" si="5"/>
        <v>4</v>
      </c>
      <c r="FN21" s="3">
        <f t="shared" si="5"/>
        <v>2</v>
      </c>
      <c r="FO21" s="3">
        <f t="shared" si="5"/>
        <v>0</v>
      </c>
      <c r="FP21" s="3">
        <f t="shared" si="5"/>
        <v>4</v>
      </c>
      <c r="FQ21" s="3">
        <f t="shared" si="5"/>
        <v>2</v>
      </c>
      <c r="FR21" s="3">
        <f t="shared" si="5"/>
        <v>0</v>
      </c>
      <c r="FS21" s="3">
        <f t="shared" si="5"/>
        <v>4</v>
      </c>
      <c r="FT21" s="3">
        <f t="shared" si="5"/>
        <v>2</v>
      </c>
      <c r="FU21" s="3">
        <f t="shared" si="5"/>
        <v>0</v>
      </c>
      <c r="FV21" s="3">
        <f t="shared" si="5"/>
        <v>4</v>
      </c>
      <c r="FW21" s="3">
        <f t="shared" si="5"/>
        <v>2</v>
      </c>
      <c r="FX21" s="3">
        <f t="shared" si="5"/>
        <v>0</v>
      </c>
      <c r="FY21" s="3">
        <f t="shared" si="5"/>
        <v>4</v>
      </c>
      <c r="FZ21" s="3">
        <f t="shared" si="5"/>
        <v>2</v>
      </c>
      <c r="GA21" s="3">
        <f t="shared" si="5"/>
        <v>0</v>
      </c>
      <c r="GB21" s="3">
        <f t="shared" si="5"/>
        <v>4</v>
      </c>
      <c r="GC21" s="3">
        <f t="shared" si="5"/>
        <v>2</v>
      </c>
      <c r="GD21" s="3">
        <f t="shared" si="5"/>
        <v>0</v>
      </c>
      <c r="GE21" s="3">
        <f t="shared" si="5"/>
        <v>4</v>
      </c>
      <c r="GF21" s="3">
        <f t="shared" si="5"/>
        <v>2</v>
      </c>
      <c r="GG21" s="3">
        <f t="shared" si="5"/>
        <v>0</v>
      </c>
      <c r="GH21" s="3">
        <f t="shared" si="5"/>
        <v>4</v>
      </c>
      <c r="GI21" s="3">
        <f t="shared" si="5"/>
        <v>2</v>
      </c>
      <c r="GJ21" s="3">
        <f t="shared" si="5"/>
        <v>0</v>
      </c>
      <c r="GK21" s="3">
        <f t="shared" si="5"/>
        <v>4</v>
      </c>
      <c r="GL21" s="3">
        <f t="shared" si="5"/>
        <v>2</v>
      </c>
      <c r="GM21" s="3">
        <f t="shared" ref="GM21:GR21" si="6">SUM(GM14:GM20)</f>
        <v>0</v>
      </c>
      <c r="GN21" s="3">
        <f t="shared" si="6"/>
        <v>4</v>
      </c>
      <c r="GO21" s="3">
        <f t="shared" si="6"/>
        <v>2</v>
      </c>
      <c r="GP21" s="3">
        <f t="shared" si="6"/>
        <v>0</v>
      </c>
      <c r="GQ21" s="3">
        <f t="shared" si="6"/>
        <v>4</v>
      </c>
      <c r="GR21" s="3">
        <f t="shared" si="6"/>
        <v>2</v>
      </c>
    </row>
    <row r="22" spans="1:200" ht="37.5" customHeight="1" x14ac:dyDescent="0.25">
      <c r="A22" s="63" t="s">
        <v>538</v>
      </c>
      <c r="B22" s="64"/>
      <c r="C22" s="10">
        <f>C21/6%</f>
        <v>0</v>
      </c>
      <c r="D22" s="10">
        <f t="shared" ref="D22:BO22" si="7">D21/6%</f>
        <v>100</v>
      </c>
      <c r="E22" s="10">
        <f t="shared" si="7"/>
        <v>0</v>
      </c>
      <c r="F22" s="10">
        <f t="shared" si="7"/>
        <v>0</v>
      </c>
      <c r="G22" s="10">
        <f t="shared" si="7"/>
        <v>66.666666666666671</v>
      </c>
      <c r="H22" s="10">
        <f t="shared" si="7"/>
        <v>33.333333333333336</v>
      </c>
      <c r="I22" s="10">
        <f t="shared" si="7"/>
        <v>0</v>
      </c>
      <c r="J22" s="10">
        <f t="shared" si="7"/>
        <v>50</v>
      </c>
      <c r="K22" s="10">
        <f t="shared" si="7"/>
        <v>50</v>
      </c>
      <c r="L22" s="10">
        <f t="shared" si="7"/>
        <v>0</v>
      </c>
      <c r="M22" s="10">
        <f t="shared" si="7"/>
        <v>66.666666666666671</v>
      </c>
      <c r="N22" s="10">
        <f t="shared" si="7"/>
        <v>33.333333333333336</v>
      </c>
      <c r="O22" s="10">
        <f t="shared" si="7"/>
        <v>0</v>
      </c>
      <c r="P22" s="10">
        <f t="shared" si="7"/>
        <v>50</v>
      </c>
      <c r="Q22" s="10">
        <f t="shared" si="7"/>
        <v>50</v>
      </c>
      <c r="R22" s="10">
        <f t="shared" si="7"/>
        <v>0</v>
      </c>
      <c r="S22" s="10">
        <f t="shared" si="7"/>
        <v>33.333333333333336</v>
      </c>
      <c r="T22" s="10">
        <f t="shared" si="7"/>
        <v>66.666666666666671</v>
      </c>
      <c r="U22" s="10">
        <f t="shared" si="7"/>
        <v>0</v>
      </c>
      <c r="V22" s="10">
        <f t="shared" si="7"/>
        <v>66.666666666666671</v>
      </c>
      <c r="W22" s="10">
        <f t="shared" si="7"/>
        <v>33.333333333333336</v>
      </c>
      <c r="X22" s="10">
        <f t="shared" si="7"/>
        <v>0</v>
      </c>
      <c r="Y22" s="10">
        <f t="shared" si="7"/>
        <v>66.666666666666671</v>
      </c>
      <c r="Z22" s="10">
        <f t="shared" si="7"/>
        <v>33.333333333333336</v>
      </c>
      <c r="AA22" s="10">
        <f t="shared" si="7"/>
        <v>0</v>
      </c>
      <c r="AB22" s="10">
        <f t="shared" si="7"/>
        <v>66.666666666666671</v>
      </c>
      <c r="AC22" s="10">
        <f t="shared" si="7"/>
        <v>33.333333333333336</v>
      </c>
      <c r="AD22" s="10">
        <f t="shared" si="7"/>
        <v>0</v>
      </c>
      <c r="AE22" s="10">
        <f t="shared" si="7"/>
        <v>66.666666666666671</v>
      </c>
      <c r="AF22" s="10">
        <f t="shared" si="7"/>
        <v>33.333333333333336</v>
      </c>
      <c r="AG22" s="10">
        <f t="shared" si="7"/>
        <v>0</v>
      </c>
      <c r="AH22" s="10">
        <f t="shared" si="7"/>
        <v>66.666666666666671</v>
      </c>
      <c r="AI22" s="10">
        <f t="shared" si="7"/>
        <v>33.333333333333336</v>
      </c>
      <c r="AJ22" s="10">
        <f t="shared" si="7"/>
        <v>0</v>
      </c>
      <c r="AK22" s="10">
        <f t="shared" si="7"/>
        <v>66.666666666666671</v>
      </c>
      <c r="AL22" s="10">
        <f t="shared" si="7"/>
        <v>33.333333333333336</v>
      </c>
      <c r="AM22" s="10">
        <f t="shared" si="7"/>
        <v>0</v>
      </c>
      <c r="AN22" s="10">
        <f t="shared" si="7"/>
        <v>66.666666666666671</v>
      </c>
      <c r="AO22" s="10">
        <f t="shared" si="7"/>
        <v>33.333333333333336</v>
      </c>
      <c r="AP22" s="10">
        <f t="shared" si="7"/>
        <v>0</v>
      </c>
      <c r="AQ22" s="10">
        <f t="shared" si="7"/>
        <v>66.666666666666671</v>
      </c>
      <c r="AR22" s="10">
        <f t="shared" si="7"/>
        <v>33.333333333333336</v>
      </c>
      <c r="AS22" s="10">
        <f t="shared" si="7"/>
        <v>0</v>
      </c>
      <c r="AT22" s="10">
        <f t="shared" si="7"/>
        <v>66.666666666666671</v>
      </c>
      <c r="AU22" s="10">
        <f t="shared" si="7"/>
        <v>33.333333333333336</v>
      </c>
      <c r="AV22" s="10">
        <f t="shared" si="7"/>
        <v>0</v>
      </c>
      <c r="AW22" s="10">
        <f t="shared" si="7"/>
        <v>66.666666666666671</v>
      </c>
      <c r="AX22" s="10">
        <f t="shared" si="7"/>
        <v>33.333333333333336</v>
      </c>
      <c r="AY22" s="10">
        <f t="shared" si="7"/>
        <v>0</v>
      </c>
      <c r="AZ22" s="10">
        <f t="shared" si="7"/>
        <v>66.666666666666671</v>
      </c>
      <c r="BA22" s="10">
        <f t="shared" si="7"/>
        <v>33.333333333333336</v>
      </c>
      <c r="BB22" s="10">
        <f t="shared" si="7"/>
        <v>0</v>
      </c>
      <c r="BC22" s="10">
        <f t="shared" si="7"/>
        <v>66.666666666666671</v>
      </c>
      <c r="BD22" s="10">
        <f t="shared" si="7"/>
        <v>33.333333333333336</v>
      </c>
      <c r="BE22" s="10">
        <f t="shared" si="7"/>
        <v>0</v>
      </c>
      <c r="BF22" s="10">
        <f t="shared" si="7"/>
        <v>66.666666666666671</v>
      </c>
      <c r="BG22" s="10">
        <f t="shared" si="7"/>
        <v>33.333333333333336</v>
      </c>
      <c r="BH22" s="10">
        <f t="shared" si="7"/>
        <v>0</v>
      </c>
      <c r="BI22" s="10">
        <f t="shared" si="7"/>
        <v>66.666666666666671</v>
      </c>
      <c r="BJ22" s="10">
        <f t="shared" si="7"/>
        <v>33.333333333333336</v>
      </c>
      <c r="BK22" s="10">
        <f t="shared" si="7"/>
        <v>0</v>
      </c>
      <c r="BL22" s="10">
        <f t="shared" si="7"/>
        <v>66.666666666666671</v>
      </c>
      <c r="BM22" s="10">
        <f t="shared" si="7"/>
        <v>33.333333333333336</v>
      </c>
      <c r="BN22" s="10">
        <f t="shared" si="7"/>
        <v>0</v>
      </c>
      <c r="BO22" s="10">
        <f t="shared" si="7"/>
        <v>66.666666666666671</v>
      </c>
      <c r="BP22" s="10">
        <f t="shared" ref="BP22:EA22" si="8">BP21/6%</f>
        <v>33.333333333333336</v>
      </c>
      <c r="BQ22" s="10">
        <f t="shared" si="8"/>
        <v>0</v>
      </c>
      <c r="BR22" s="10">
        <f t="shared" si="8"/>
        <v>66.666666666666671</v>
      </c>
      <c r="BS22" s="10">
        <f t="shared" si="8"/>
        <v>33.333333333333336</v>
      </c>
      <c r="BT22" s="10">
        <f t="shared" si="8"/>
        <v>0</v>
      </c>
      <c r="BU22" s="10">
        <f t="shared" si="8"/>
        <v>66.666666666666671</v>
      </c>
      <c r="BV22" s="10">
        <f t="shared" si="8"/>
        <v>33.333333333333336</v>
      </c>
      <c r="BW22" s="10">
        <f t="shared" si="8"/>
        <v>0</v>
      </c>
      <c r="BX22" s="10">
        <f t="shared" si="8"/>
        <v>66.666666666666671</v>
      </c>
      <c r="BY22" s="10">
        <f t="shared" si="8"/>
        <v>33.333333333333336</v>
      </c>
      <c r="BZ22" s="10">
        <f t="shared" si="8"/>
        <v>0</v>
      </c>
      <c r="CA22" s="10">
        <f t="shared" si="8"/>
        <v>66.666666666666671</v>
      </c>
      <c r="CB22" s="10">
        <f t="shared" si="8"/>
        <v>33.333333333333336</v>
      </c>
      <c r="CC22" s="10">
        <f t="shared" si="8"/>
        <v>0</v>
      </c>
      <c r="CD22" s="10">
        <f t="shared" si="8"/>
        <v>66.666666666666671</v>
      </c>
      <c r="CE22" s="10">
        <f t="shared" si="8"/>
        <v>33.333333333333336</v>
      </c>
      <c r="CF22" s="10">
        <f t="shared" si="8"/>
        <v>0</v>
      </c>
      <c r="CG22" s="10">
        <f t="shared" si="8"/>
        <v>66.666666666666671</v>
      </c>
      <c r="CH22" s="10">
        <f t="shared" si="8"/>
        <v>33.333333333333336</v>
      </c>
      <c r="CI22" s="10">
        <f t="shared" si="8"/>
        <v>0</v>
      </c>
      <c r="CJ22" s="10">
        <f t="shared" si="8"/>
        <v>66.666666666666671</v>
      </c>
      <c r="CK22" s="10">
        <f t="shared" si="8"/>
        <v>33.333333333333336</v>
      </c>
      <c r="CL22" s="10">
        <f t="shared" si="8"/>
        <v>0</v>
      </c>
      <c r="CM22" s="10">
        <f t="shared" si="8"/>
        <v>66.666666666666671</v>
      </c>
      <c r="CN22" s="10">
        <f t="shared" si="8"/>
        <v>33.333333333333336</v>
      </c>
      <c r="CO22" s="10">
        <f t="shared" si="8"/>
        <v>0</v>
      </c>
      <c r="CP22" s="10">
        <f t="shared" si="8"/>
        <v>66.666666666666671</v>
      </c>
      <c r="CQ22" s="10">
        <f t="shared" si="8"/>
        <v>33.333333333333336</v>
      </c>
      <c r="CR22" s="10">
        <f t="shared" si="8"/>
        <v>0</v>
      </c>
      <c r="CS22" s="10">
        <f t="shared" si="8"/>
        <v>66.666666666666671</v>
      </c>
      <c r="CT22" s="10">
        <f t="shared" si="8"/>
        <v>33.333333333333336</v>
      </c>
      <c r="CU22" s="10">
        <f t="shared" si="8"/>
        <v>0</v>
      </c>
      <c r="CV22" s="10">
        <f t="shared" si="8"/>
        <v>66.666666666666671</v>
      </c>
      <c r="CW22" s="10">
        <f t="shared" si="8"/>
        <v>33.333333333333336</v>
      </c>
      <c r="CX22" s="10">
        <f t="shared" si="8"/>
        <v>0</v>
      </c>
      <c r="CY22" s="10">
        <f t="shared" si="8"/>
        <v>66.666666666666671</v>
      </c>
      <c r="CZ22" s="10">
        <f t="shared" si="8"/>
        <v>33.333333333333336</v>
      </c>
      <c r="DA22" s="10">
        <f t="shared" si="8"/>
        <v>0</v>
      </c>
      <c r="DB22" s="10">
        <f t="shared" si="8"/>
        <v>66.666666666666671</v>
      </c>
      <c r="DC22" s="10">
        <f t="shared" si="8"/>
        <v>33.333333333333336</v>
      </c>
      <c r="DD22" s="10">
        <f t="shared" si="8"/>
        <v>0</v>
      </c>
      <c r="DE22" s="10">
        <f t="shared" si="8"/>
        <v>66.666666666666671</v>
      </c>
      <c r="DF22" s="10">
        <f t="shared" si="8"/>
        <v>33.333333333333336</v>
      </c>
      <c r="DG22" s="10">
        <f t="shared" si="8"/>
        <v>0</v>
      </c>
      <c r="DH22" s="10">
        <f t="shared" si="8"/>
        <v>66.666666666666671</v>
      </c>
      <c r="DI22" s="10">
        <f t="shared" si="8"/>
        <v>33.333333333333336</v>
      </c>
      <c r="DJ22" s="10">
        <f t="shared" si="8"/>
        <v>0</v>
      </c>
      <c r="DK22" s="10">
        <f t="shared" si="8"/>
        <v>66.666666666666671</v>
      </c>
      <c r="DL22" s="10">
        <f t="shared" si="8"/>
        <v>33.333333333333336</v>
      </c>
      <c r="DM22" s="10">
        <f t="shared" si="8"/>
        <v>0</v>
      </c>
      <c r="DN22" s="10">
        <f t="shared" si="8"/>
        <v>66.666666666666671</v>
      </c>
      <c r="DO22" s="10">
        <f t="shared" si="8"/>
        <v>33.333333333333336</v>
      </c>
      <c r="DP22" s="10">
        <f t="shared" si="8"/>
        <v>0</v>
      </c>
      <c r="DQ22" s="10">
        <f t="shared" si="8"/>
        <v>66.666666666666671</v>
      </c>
      <c r="DR22" s="10">
        <f t="shared" si="8"/>
        <v>33.333333333333336</v>
      </c>
      <c r="DS22" s="10">
        <f t="shared" si="8"/>
        <v>0</v>
      </c>
      <c r="DT22" s="10">
        <f t="shared" si="8"/>
        <v>66.666666666666671</v>
      </c>
      <c r="DU22" s="10">
        <f t="shared" si="8"/>
        <v>33.333333333333336</v>
      </c>
      <c r="DV22" s="10">
        <f t="shared" si="8"/>
        <v>0</v>
      </c>
      <c r="DW22" s="10">
        <f t="shared" si="8"/>
        <v>66.666666666666671</v>
      </c>
      <c r="DX22" s="10">
        <f t="shared" si="8"/>
        <v>33.333333333333336</v>
      </c>
      <c r="DY22" s="10">
        <f t="shared" si="8"/>
        <v>0</v>
      </c>
      <c r="DZ22" s="10">
        <f t="shared" si="8"/>
        <v>66.666666666666671</v>
      </c>
      <c r="EA22" s="10">
        <f t="shared" si="8"/>
        <v>33.333333333333336</v>
      </c>
      <c r="EB22" s="10">
        <f t="shared" ref="EB22:GM22" si="9">EB21/6%</f>
        <v>0</v>
      </c>
      <c r="EC22" s="10">
        <f t="shared" si="9"/>
        <v>66.666666666666671</v>
      </c>
      <c r="ED22" s="10">
        <f t="shared" si="9"/>
        <v>33.333333333333336</v>
      </c>
      <c r="EE22" s="10">
        <f t="shared" si="9"/>
        <v>0</v>
      </c>
      <c r="EF22" s="10">
        <f t="shared" si="9"/>
        <v>66.666666666666671</v>
      </c>
      <c r="EG22" s="10">
        <f t="shared" si="9"/>
        <v>33.333333333333336</v>
      </c>
      <c r="EH22" s="10">
        <f t="shared" si="9"/>
        <v>0</v>
      </c>
      <c r="EI22" s="10">
        <f t="shared" si="9"/>
        <v>66.666666666666671</v>
      </c>
      <c r="EJ22" s="10">
        <f t="shared" si="9"/>
        <v>33.333333333333336</v>
      </c>
      <c r="EK22" s="10">
        <f t="shared" si="9"/>
        <v>0</v>
      </c>
      <c r="EL22" s="10">
        <f t="shared" si="9"/>
        <v>66.666666666666671</v>
      </c>
      <c r="EM22" s="10">
        <f t="shared" si="9"/>
        <v>33.333333333333336</v>
      </c>
      <c r="EN22" s="10">
        <f t="shared" si="9"/>
        <v>0</v>
      </c>
      <c r="EO22" s="10">
        <f t="shared" si="9"/>
        <v>66.666666666666671</v>
      </c>
      <c r="EP22" s="10">
        <f t="shared" si="9"/>
        <v>33.333333333333336</v>
      </c>
      <c r="EQ22" s="10">
        <f t="shared" si="9"/>
        <v>0</v>
      </c>
      <c r="ER22" s="10">
        <f t="shared" si="9"/>
        <v>66.666666666666671</v>
      </c>
      <c r="ES22" s="10">
        <f t="shared" si="9"/>
        <v>33.333333333333336</v>
      </c>
      <c r="ET22" s="10">
        <f t="shared" si="9"/>
        <v>0</v>
      </c>
      <c r="EU22" s="10">
        <f t="shared" si="9"/>
        <v>66.666666666666671</v>
      </c>
      <c r="EV22" s="10">
        <f t="shared" si="9"/>
        <v>33.333333333333336</v>
      </c>
      <c r="EW22" s="10">
        <f t="shared" si="9"/>
        <v>0</v>
      </c>
      <c r="EX22" s="10">
        <f t="shared" si="9"/>
        <v>66.666666666666671</v>
      </c>
      <c r="EY22" s="10">
        <f t="shared" si="9"/>
        <v>33.333333333333336</v>
      </c>
      <c r="EZ22" s="10">
        <f t="shared" si="9"/>
        <v>0</v>
      </c>
      <c r="FA22" s="10">
        <f t="shared" si="9"/>
        <v>66.666666666666671</v>
      </c>
      <c r="FB22" s="10">
        <f t="shared" si="9"/>
        <v>33.333333333333336</v>
      </c>
      <c r="FC22" s="10">
        <f t="shared" si="9"/>
        <v>0</v>
      </c>
      <c r="FD22" s="10">
        <f t="shared" si="9"/>
        <v>66.666666666666671</v>
      </c>
      <c r="FE22" s="10">
        <f t="shared" si="9"/>
        <v>33.333333333333336</v>
      </c>
      <c r="FF22" s="10">
        <f t="shared" si="9"/>
        <v>0</v>
      </c>
      <c r="FG22" s="10">
        <f t="shared" si="9"/>
        <v>66.666666666666671</v>
      </c>
      <c r="FH22" s="10">
        <f t="shared" si="9"/>
        <v>33.333333333333336</v>
      </c>
      <c r="FI22" s="10">
        <f t="shared" si="9"/>
        <v>0</v>
      </c>
      <c r="FJ22" s="10">
        <f t="shared" si="9"/>
        <v>66.666666666666671</v>
      </c>
      <c r="FK22" s="10">
        <f t="shared" si="9"/>
        <v>33.333333333333336</v>
      </c>
      <c r="FL22" s="10">
        <f t="shared" si="9"/>
        <v>0</v>
      </c>
      <c r="FM22" s="10">
        <f t="shared" si="9"/>
        <v>66.666666666666671</v>
      </c>
      <c r="FN22" s="10">
        <f t="shared" si="9"/>
        <v>33.333333333333336</v>
      </c>
      <c r="FO22" s="10">
        <f t="shared" si="9"/>
        <v>0</v>
      </c>
      <c r="FP22" s="10">
        <f t="shared" si="9"/>
        <v>66.666666666666671</v>
      </c>
      <c r="FQ22" s="10">
        <f t="shared" si="9"/>
        <v>33.333333333333336</v>
      </c>
      <c r="FR22" s="10">
        <f t="shared" si="9"/>
        <v>0</v>
      </c>
      <c r="FS22" s="10">
        <f t="shared" si="9"/>
        <v>66.666666666666671</v>
      </c>
      <c r="FT22" s="10">
        <f t="shared" si="9"/>
        <v>33.333333333333336</v>
      </c>
      <c r="FU22" s="10">
        <f t="shared" si="9"/>
        <v>0</v>
      </c>
      <c r="FV22" s="10">
        <f t="shared" si="9"/>
        <v>66.666666666666671</v>
      </c>
      <c r="FW22" s="10">
        <f t="shared" si="9"/>
        <v>33.333333333333336</v>
      </c>
      <c r="FX22" s="10">
        <f t="shared" si="9"/>
        <v>0</v>
      </c>
      <c r="FY22" s="10">
        <f t="shared" si="9"/>
        <v>66.666666666666671</v>
      </c>
      <c r="FZ22" s="10">
        <f t="shared" si="9"/>
        <v>33.333333333333336</v>
      </c>
      <c r="GA22" s="10">
        <f t="shared" si="9"/>
        <v>0</v>
      </c>
      <c r="GB22" s="10">
        <f t="shared" si="9"/>
        <v>66.666666666666671</v>
      </c>
      <c r="GC22" s="10">
        <f t="shared" si="9"/>
        <v>33.333333333333336</v>
      </c>
      <c r="GD22" s="10">
        <f t="shared" si="9"/>
        <v>0</v>
      </c>
      <c r="GE22" s="10">
        <f t="shared" si="9"/>
        <v>66.666666666666671</v>
      </c>
      <c r="GF22" s="10">
        <f t="shared" si="9"/>
        <v>33.333333333333336</v>
      </c>
      <c r="GG22" s="10">
        <f t="shared" si="9"/>
        <v>0</v>
      </c>
      <c r="GH22" s="10">
        <f t="shared" si="9"/>
        <v>66.666666666666671</v>
      </c>
      <c r="GI22" s="10">
        <f t="shared" si="9"/>
        <v>33.333333333333336</v>
      </c>
      <c r="GJ22" s="10">
        <f t="shared" si="9"/>
        <v>0</v>
      </c>
      <c r="GK22" s="10">
        <f t="shared" si="9"/>
        <v>66.666666666666671</v>
      </c>
      <c r="GL22" s="10">
        <f t="shared" si="9"/>
        <v>33.333333333333336</v>
      </c>
      <c r="GM22" s="10">
        <f t="shared" si="9"/>
        <v>0</v>
      </c>
      <c r="GN22" s="10">
        <f t="shared" ref="GN22:GR22" si="10">GN21/6%</f>
        <v>66.666666666666671</v>
      </c>
      <c r="GO22" s="10">
        <f t="shared" si="10"/>
        <v>33.333333333333336</v>
      </c>
      <c r="GP22" s="10">
        <f t="shared" si="10"/>
        <v>0</v>
      </c>
      <c r="GQ22" s="10">
        <f t="shared" si="10"/>
        <v>66.666666666666671</v>
      </c>
      <c r="GR22" s="10">
        <f t="shared" si="10"/>
        <v>33.333333333333336</v>
      </c>
    </row>
    <row r="24" spans="1:200" x14ac:dyDescent="0.25">
      <c r="B24" s="78" t="s">
        <v>517</v>
      </c>
      <c r="C24" s="78"/>
      <c r="D24" s="78"/>
      <c r="E24" s="78"/>
      <c r="F24" s="16"/>
      <c r="G24" s="16"/>
      <c r="H24" s="16"/>
      <c r="I24" s="16"/>
      <c r="J24" s="16"/>
      <c r="K24" s="16"/>
      <c r="L24" s="16"/>
      <c r="M24" s="16"/>
    </row>
    <row r="25" spans="1:200" x14ac:dyDescent="0.25">
      <c r="B25" s="4" t="s">
        <v>518</v>
      </c>
      <c r="C25" s="15" t="s">
        <v>531</v>
      </c>
      <c r="D25" s="18">
        <f>E25/100*6</f>
        <v>0</v>
      </c>
      <c r="E25" s="18">
        <f>(C22+F22+I22+L22+O22+R22)/6</f>
        <v>0</v>
      </c>
      <c r="F25" s="28"/>
      <c r="G25" s="28"/>
      <c r="H25" s="28"/>
      <c r="I25" s="28"/>
      <c r="J25" s="28"/>
      <c r="K25" s="28"/>
      <c r="L25" s="28"/>
      <c r="M25" s="28"/>
    </row>
    <row r="26" spans="1:200" x14ac:dyDescent="0.25">
      <c r="B26" s="4" t="s">
        <v>519</v>
      </c>
      <c r="C26" s="15" t="s">
        <v>531</v>
      </c>
      <c r="D26" s="18">
        <f t="shared" ref="D26:D27" si="11">E26/100*6</f>
        <v>3.666666666666667</v>
      </c>
      <c r="E26" s="18">
        <f>(D22+G22+J22+M22+P22+S22)/6</f>
        <v>61.111111111111114</v>
      </c>
      <c r="F26" s="28"/>
      <c r="G26" s="28"/>
      <c r="H26" s="28"/>
      <c r="I26" s="28"/>
      <c r="J26" s="28"/>
      <c r="K26" s="28"/>
      <c r="L26" s="28"/>
      <c r="M26" s="28"/>
    </row>
    <row r="27" spans="1:200" x14ac:dyDescent="0.25">
      <c r="B27" s="4" t="s">
        <v>520</v>
      </c>
      <c r="C27" s="15" t="s">
        <v>531</v>
      </c>
      <c r="D27" s="18">
        <f t="shared" si="11"/>
        <v>2.3333333333333339</v>
      </c>
      <c r="E27" s="18">
        <f>(E22+H22+K22+N22+Q22+T22)/6</f>
        <v>38.888888888888893</v>
      </c>
      <c r="F27" s="28"/>
      <c r="G27" s="28"/>
      <c r="H27" s="28"/>
      <c r="I27" s="28"/>
      <c r="J27" s="28"/>
      <c r="K27" s="28"/>
      <c r="L27" s="28"/>
      <c r="M27" s="28"/>
    </row>
    <row r="28" spans="1:200" x14ac:dyDescent="0.25">
      <c r="B28" s="15"/>
      <c r="C28" s="15"/>
      <c r="D28" s="17">
        <f>SUM(D25:D27)</f>
        <v>6.0000000000000009</v>
      </c>
      <c r="E28" s="17">
        <f>SUM(E25:E27)</f>
        <v>100</v>
      </c>
      <c r="F28" s="28"/>
      <c r="G28" s="28"/>
      <c r="H28" s="28"/>
      <c r="I28" s="28"/>
      <c r="J28" s="28"/>
      <c r="K28" s="28"/>
      <c r="L28" s="28"/>
      <c r="M28" s="28"/>
    </row>
    <row r="29" spans="1:200" ht="15" customHeight="1" x14ac:dyDescent="0.25">
      <c r="B29" s="15"/>
      <c r="C29" s="15"/>
      <c r="D29" s="79" t="s">
        <v>19</v>
      </c>
      <c r="E29" s="79"/>
      <c r="F29" s="46" t="s">
        <v>3</v>
      </c>
      <c r="G29" s="47"/>
      <c r="H29" s="53" t="s">
        <v>232</v>
      </c>
      <c r="I29" s="54"/>
      <c r="J29" s="28"/>
      <c r="K29" s="28"/>
      <c r="L29" s="28"/>
      <c r="M29" s="28"/>
    </row>
    <row r="30" spans="1:200" x14ac:dyDescent="0.25">
      <c r="B30" s="4" t="s">
        <v>518</v>
      </c>
      <c r="C30" s="15" t="s">
        <v>532</v>
      </c>
      <c r="D30" s="18">
        <f>E30/100*6</f>
        <v>0</v>
      </c>
      <c r="E30" s="18">
        <f>(U22+X22+AA22+AD22+AG22+AJ22)/6</f>
        <v>0</v>
      </c>
      <c r="F30" s="18">
        <f>G30/100*6</f>
        <v>0</v>
      </c>
      <c r="G30" s="18">
        <f>(AM22+AP22+AS22+AV22+AY22+BB22)/6</f>
        <v>0</v>
      </c>
      <c r="H30" s="18">
        <f>I30/100*6</f>
        <v>0</v>
      </c>
      <c r="I30" s="18">
        <f>(BE22+BH22+BK22+BN22+BQ22+BT22)/6</f>
        <v>0</v>
      </c>
      <c r="J30" s="33"/>
      <c r="K30" s="4" t="s">
        <v>518</v>
      </c>
      <c r="L30" s="33">
        <f>SUM(D30+F30+H30)/3</f>
        <v>0</v>
      </c>
      <c r="M30" s="33">
        <f>SUM(E30+G30+I30)/3</f>
        <v>0</v>
      </c>
    </row>
    <row r="31" spans="1:200" x14ac:dyDescent="0.25">
      <c r="B31" s="4" t="s">
        <v>519</v>
      </c>
      <c r="C31" s="15" t="s">
        <v>532</v>
      </c>
      <c r="D31" s="18">
        <f t="shared" ref="D31:D32" si="12">E31/100*6</f>
        <v>4</v>
      </c>
      <c r="E31" s="18">
        <f>(V22+Y22+AB22+AE22+AH22+AK22)/6</f>
        <v>66.666666666666671</v>
      </c>
      <c r="F31" s="18">
        <f t="shared" ref="F31:F32" si="13">G31/100*6</f>
        <v>4</v>
      </c>
      <c r="G31" s="18">
        <f>(AN22+AQ22+AT22+AW22+AZ22+BC22)/6</f>
        <v>66.666666666666671</v>
      </c>
      <c r="H31" s="18">
        <f t="shared" ref="H31:H32" si="14">I31/100*6</f>
        <v>4</v>
      </c>
      <c r="I31" s="18">
        <f>(BF22+BI22+BL22+BO22+BR22+BU22)/6</f>
        <v>66.666666666666671</v>
      </c>
      <c r="J31" s="33"/>
      <c r="K31" s="4" t="s">
        <v>519</v>
      </c>
      <c r="L31" s="33">
        <f t="shared" ref="L31:L32" si="15">SUM(D31+F31+H31)/3</f>
        <v>4</v>
      </c>
      <c r="M31" s="33">
        <f t="shared" ref="M31:M32" si="16">SUM(E31+G31+I31)/3</f>
        <v>66.666666666666671</v>
      </c>
    </row>
    <row r="32" spans="1:200" x14ac:dyDescent="0.25">
      <c r="B32" s="4" t="s">
        <v>520</v>
      </c>
      <c r="C32" s="15" t="s">
        <v>532</v>
      </c>
      <c r="D32" s="18">
        <f t="shared" si="12"/>
        <v>2</v>
      </c>
      <c r="E32" s="18">
        <f>(W22+Z22+AC22+AF22+AI22+AL22)/6</f>
        <v>33.333333333333336</v>
      </c>
      <c r="F32" s="18">
        <f t="shared" si="13"/>
        <v>2</v>
      </c>
      <c r="G32" s="18">
        <f>(AO22+AR22+AU22+AX22+BA22+BD22)/6</f>
        <v>33.333333333333336</v>
      </c>
      <c r="H32" s="18">
        <f t="shared" si="14"/>
        <v>2</v>
      </c>
      <c r="I32" s="18">
        <f>(BG22+BJ22+BM22+BP22+BS22+BV22)/6</f>
        <v>33.333333333333336</v>
      </c>
      <c r="J32" s="33"/>
      <c r="K32" s="4" t="s">
        <v>520</v>
      </c>
      <c r="L32" s="33">
        <f t="shared" si="15"/>
        <v>2</v>
      </c>
      <c r="M32" s="33">
        <f t="shared" si="16"/>
        <v>33.333333333333336</v>
      </c>
    </row>
    <row r="33" spans="2:17" x14ac:dyDescent="0.25">
      <c r="B33" s="15"/>
      <c r="C33" s="15"/>
      <c r="D33" s="17">
        <f t="shared" ref="D33:I33" si="17">SUM(D30:D32)</f>
        <v>6</v>
      </c>
      <c r="E33" s="17">
        <f t="shared" si="17"/>
        <v>100</v>
      </c>
      <c r="F33" s="17">
        <f t="shared" si="17"/>
        <v>6</v>
      </c>
      <c r="G33" s="17">
        <f t="shared" si="17"/>
        <v>100</v>
      </c>
      <c r="H33" s="17">
        <f t="shared" si="17"/>
        <v>6</v>
      </c>
      <c r="I33" s="17">
        <f t="shared" si="17"/>
        <v>100</v>
      </c>
      <c r="J33" s="34"/>
      <c r="K33" s="34"/>
      <c r="L33" s="34">
        <f>SUM(L30:L32)</f>
        <v>6</v>
      </c>
      <c r="M33" s="34">
        <f>SUM(M30:M32)</f>
        <v>100</v>
      </c>
    </row>
    <row r="34" spans="2:17" x14ac:dyDescent="0.25">
      <c r="B34" s="4" t="s">
        <v>518</v>
      </c>
      <c r="C34" s="15" t="s">
        <v>533</v>
      </c>
      <c r="D34" s="18">
        <f>E34/100*6</f>
        <v>0</v>
      </c>
      <c r="E34" s="18">
        <f>(BW22+BZ22+CC22+CF22+CI22+CL22)/6</f>
        <v>0</v>
      </c>
      <c r="F34" s="28"/>
      <c r="G34" s="28"/>
      <c r="H34" s="28"/>
      <c r="I34" s="28"/>
      <c r="J34" s="28"/>
      <c r="K34" s="28"/>
      <c r="L34" s="28"/>
      <c r="M34" s="28"/>
    </row>
    <row r="35" spans="2:17" x14ac:dyDescent="0.25">
      <c r="B35" s="4" t="s">
        <v>519</v>
      </c>
      <c r="C35" s="15" t="s">
        <v>533</v>
      </c>
      <c r="D35" s="18">
        <f t="shared" ref="D35:D36" si="18">E35/100*6</f>
        <v>4</v>
      </c>
      <c r="E35" s="18">
        <f>(BX22+CA22+CD22+CG22+CJ22+CM22)/6</f>
        <v>66.666666666666671</v>
      </c>
      <c r="F35" s="28"/>
      <c r="G35" s="28"/>
      <c r="H35" s="28"/>
      <c r="I35" s="28"/>
      <c r="J35" s="28"/>
      <c r="K35" s="28"/>
      <c r="L35" s="28"/>
      <c r="M35" s="28"/>
    </row>
    <row r="36" spans="2:17" x14ac:dyDescent="0.25">
      <c r="B36" s="4" t="s">
        <v>520</v>
      </c>
      <c r="C36" s="15" t="s">
        <v>533</v>
      </c>
      <c r="D36" s="18">
        <f t="shared" si="18"/>
        <v>2</v>
      </c>
      <c r="E36" s="18">
        <f>(BY22+CB22+CE22+CH22+CK22+CN22)/6</f>
        <v>33.333333333333336</v>
      </c>
      <c r="F36" s="28"/>
      <c r="G36" s="28"/>
      <c r="H36" s="28"/>
      <c r="I36" s="28"/>
      <c r="J36" s="28"/>
      <c r="K36" s="28"/>
      <c r="L36" s="28"/>
      <c r="M36" s="28"/>
    </row>
    <row r="37" spans="2:17" x14ac:dyDescent="0.25">
      <c r="B37" s="15"/>
      <c r="C37" s="15"/>
      <c r="D37" s="17">
        <f>SUM(D34:D36)</f>
        <v>6</v>
      </c>
      <c r="E37" s="17">
        <f>SUM(E34:E36)</f>
        <v>100</v>
      </c>
      <c r="F37" s="28"/>
      <c r="G37" s="28"/>
      <c r="H37" s="28"/>
      <c r="I37" s="28"/>
      <c r="J37" s="28"/>
      <c r="K37" s="28"/>
      <c r="L37" s="28"/>
      <c r="M37" s="28"/>
    </row>
    <row r="38" spans="2:17" x14ac:dyDescent="0.25">
      <c r="B38" s="15"/>
      <c r="C38" s="15"/>
      <c r="D38" s="79" t="s">
        <v>61</v>
      </c>
      <c r="E38" s="79"/>
      <c r="F38" s="44" t="s">
        <v>45</v>
      </c>
      <c r="G38" s="45"/>
      <c r="H38" s="53" t="s">
        <v>76</v>
      </c>
      <c r="I38" s="54"/>
      <c r="J38" s="52" t="s">
        <v>88</v>
      </c>
      <c r="K38" s="52"/>
      <c r="L38" s="52" t="s">
        <v>46</v>
      </c>
      <c r="M38" s="52"/>
    </row>
    <row r="39" spans="2:17" x14ac:dyDescent="0.25">
      <c r="B39" s="4" t="s">
        <v>518</v>
      </c>
      <c r="C39" s="15" t="s">
        <v>534</v>
      </c>
      <c r="D39" s="18">
        <f>E39/100*6</f>
        <v>0</v>
      </c>
      <c r="E39" s="18">
        <f>(CO22+CR22+CU22+CX22+DA22+DD22)/6</f>
        <v>0</v>
      </c>
      <c r="F39" s="18">
        <f>G39/100*6</f>
        <v>0</v>
      </c>
      <c r="G39" s="18">
        <f>(DG22+DJ22+DM22+DP22+DS22+DV22)/6</f>
        <v>0</v>
      </c>
      <c r="H39" s="18">
        <f>I39/100*6</f>
        <v>0</v>
      </c>
      <c r="I39" s="18">
        <f>(DY22+EB22+EE22+EH22+EK22+EN22)/6</f>
        <v>0</v>
      </c>
      <c r="J39" s="18">
        <f>K39/100*6</f>
        <v>0</v>
      </c>
      <c r="K39" s="18">
        <f>(EQ22+ET22+EW22+EZ22+FC22+FF22)/6</f>
        <v>0</v>
      </c>
      <c r="L39" s="18">
        <f>M39/100*6</f>
        <v>0</v>
      </c>
      <c r="M39" s="18">
        <f>(FI22+FL22+FO22+FR22+FU22+FX22)/6</f>
        <v>0</v>
      </c>
      <c r="O39" s="4" t="s">
        <v>518</v>
      </c>
      <c r="P39" s="29">
        <f>SUM(D39+F39+H39+J39+L39)/5</f>
        <v>0</v>
      </c>
      <c r="Q39" s="29">
        <f>SUM(E39+G39+I39+K39+M39)/5</f>
        <v>0</v>
      </c>
    </row>
    <row r="40" spans="2:17" x14ac:dyDescent="0.25">
      <c r="B40" s="4" t="s">
        <v>519</v>
      </c>
      <c r="C40" s="15" t="s">
        <v>534</v>
      </c>
      <c r="D40" s="18">
        <f t="shared" ref="D40:D41" si="19">E40/100*6</f>
        <v>4</v>
      </c>
      <c r="E40" s="18">
        <f>(CP22+CS22+CV22+CY22+DB22+DE22)/6</f>
        <v>66.666666666666671</v>
      </c>
      <c r="F40" s="18">
        <f t="shared" ref="F40:F41" si="20">G40/100*6</f>
        <v>4</v>
      </c>
      <c r="G40" s="18">
        <f>(DH22+DK22+DN22+DQ22+DT22+DW22)/6</f>
        <v>66.666666666666671</v>
      </c>
      <c r="H40" s="18">
        <f t="shared" ref="H40:H41" si="21">I40/100*6</f>
        <v>4</v>
      </c>
      <c r="I40" s="18">
        <f>(DZ22+EC22+EF22+EI22+EL22+EO22)/6</f>
        <v>66.666666666666671</v>
      </c>
      <c r="J40" s="18">
        <f t="shared" ref="J40:J41" si="22">K40/100*6</f>
        <v>4</v>
      </c>
      <c r="K40" s="18">
        <f>(ER22+EU22+EX22+FA22+FD22+FG22)/6</f>
        <v>66.666666666666671</v>
      </c>
      <c r="L40" s="18">
        <f t="shared" ref="L40:L41" si="23">M40/100*6</f>
        <v>4</v>
      </c>
      <c r="M40" s="18">
        <f>(FJ22+FM22+FP22+FS22+FV22+FY22)/6</f>
        <v>66.666666666666671</v>
      </c>
      <c r="O40" s="4" t="s">
        <v>519</v>
      </c>
      <c r="P40" s="29">
        <f t="shared" ref="P40:P41" si="24">SUM(D40+F40+H40+J40+L40)/5</f>
        <v>4</v>
      </c>
      <c r="Q40" s="29">
        <f t="shared" ref="Q40:Q41" si="25">SUM(E40+G40+I40+K40+M40)/5</f>
        <v>66.666666666666671</v>
      </c>
    </row>
    <row r="41" spans="2:17" x14ac:dyDescent="0.25">
      <c r="B41" s="4" t="s">
        <v>520</v>
      </c>
      <c r="C41" s="15" t="s">
        <v>534</v>
      </c>
      <c r="D41" s="18">
        <f t="shared" si="19"/>
        <v>2</v>
      </c>
      <c r="E41" s="18">
        <f>(CQ22+CT22+CW22+CZ22+DC22+DF22)/6</f>
        <v>33.333333333333336</v>
      </c>
      <c r="F41" s="18">
        <f t="shared" si="20"/>
        <v>2</v>
      </c>
      <c r="G41" s="18">
        <f>(DI22+DL22+DO22+DR22+DU22+DX22)/6</f>
        <v>33.333333333333336</v>
      </c>
      <c r="H41" s="18">
        <f t="shared" si="21"/>
        <v>2</v>
      </c>
      <c r="I41" s="18">
        <f>(EA22+ED22+EG22+EJ22+EM22+EP22)/6</f>
        <v>33.333333333333336</v>
      </c>
      <c r="J41" s="18">
        <f t="shared" si="22"/>
        <v>2</v>
      </c>
      <c r="K41" s="18">
        <f>(ES22+EV22+EY22+FB22+FE22+FH22)/6</f>
        <v>33.333333333333336</v>
      </c>
      <c r="L41" s="18">
        <f t="shared" si="23"/>
        <v>2</v>
      </c>
      <c r="M41" s="18">
        <f>(FK22+FN22+FQ22+FT22+FW22+FZ22)/6</f>
        <v>33.333333333333336</v>
      </c>
      <c r="O41" s="4" t="s">
        <v>520</v>
      </c>
      <c r="P41" s="29">
        <f t="shared" si="24"/>
        <v>2</v>
      </c>
      <c r="Q41" s="29">
        <f t="shared" si="25"/>
        <v>33.333333333333336</v>
      </c>
    </row>
    <row r="42" spans="2:17" x14ac:dyDescent="0.25">
      <c r="B42" s="15"/>
      <c r="C42" s="15"/>
      <c r="D42" s="17">
        <f t="shared" ref="D42:M42" si="26">SUM(D39:D41)</f>
        <v>6</v>
      </c>
      <c r="E42" s="17">
        <f t="shared" si="26"/>
        <v>100</v>
      </c>
      <c r="F42" s="17">
        <f t="shared" si="26"/>
        <v>6</v>
      </c>
      <c r="G42" s="17">
        <f t="shared" si="26"/>
        <v>100</v>
      </c>
      <c r="H42" s="17">
        <f t="shared" si="26"/>
        <v>6</v>
      </c>
      <c r="I42" s="17">
        <f t="shared" si="26"/>
        <v>100</v>
      </c>
      <c r="J42" s="17">
        <f t="shared" si="26"/>
        <v>6</v>
      </c>
      <c r="K42" s="17">
        <f t="shared" si="26"/>
        <v>100</v>
      </c>
      <c r="L42" s="17">
        <f t="shared" si="26"/>
        <v>6</v>
      </c>
      <c r="M42" s="17">
        <f t="shared" si="26"/>
        <v>100</v>
      </c>
      <c r="P42" s="29">
        <f>SUM(P39:P41)</f>
        <v>6</v>
      </c>
      <c r="Q42" s="29">
        <f>SUM(Q39:Q41)</f>
        <v>100</v>
      </c>
    </row>
    <row r="43" spans="2:17" x14ac:dyDescent="0.25">
      <c r="B43" s="4" t="s">
        <v>518</v>
      </c>
      <c r="C43" s="15" t="s">
        <v>535</v>
      </c>
      <c r="D43" s="18">
        <f>E43/100*6</f>
        <v>0</v>
      </c>
      <c r="E43" s="18">
        <f>(GA22+GD22+GG22+GJ22+GM22+GP22)/6</f>
        <v>0</v>
      </c>
      <c r="F43" s="28"/>
      <c r="G43" s="28"/>
      <c r="H43" s="28"/>
      <c r="I43" s="28"/>
      <c r="J43" s="28"/>
      <c r="K43" s="28"/>
      <c r="L43" s="28"/>
      <c r="M43" s="28"/>
    </row>
    <row r="44" spans="2:17" x14ac:dyDescent="0.25">
      <c r="B44" s="4" t="s">
        <v>519</v>
      </c>
      <c r="C44" s="15" t="s">
        <v>535</v>
      </c>
      <c r="D44" s="18">
        <f t="shared" ref="D44:D45" si="27">E44/100*6</f>
        <v>4</v>
      </c>
      <c r="E44" s="18">
        <f>(GB22+GE22+GH22+GK22+GN22+GQ22)/6</f>
        <v>66.666666666666671</v>
      </c>
      <c r="F44" s="28"/>
      <c r="G44" s="28"/>
      <c r="H44" s="28"/>
      <c r="I44" s="28"/>
      <c r="J44" s="28"/>
      <c r="K44" s="28"/>
      <c r="L44" s="28"/>
      <c r="M44" s="28"/>
    </row>
    <row r="45" spans="2:17" x14ac:dyDescent="0.25">
      <c r="B45" s="4" t="s">
        <v>520</v>
      </c>
      <c r="C45" s="15" t="s">
        <v>535</v>
      </c>
      <c r="D45" s="18">
        <f t="shared" si="27"/>
        <v>2</v>
      </c>
      <c r="E45" s="18">
        <f>(GC22+GF22+GI22+GL22+GO22+GR22)/6</f>
        <v>33.333333333333336</v>
      </c>
      <c r="F45" s="28"/>
      <c r="G45" s="28"/>
      <c r="H45" s="28"/>
      <c r="I45" s="28"/>
      <c r="J45" s="28"/>
      <c r="K45" s="28"/>
      <c r="L45" s="28"/>
      <c r="M45" s="28"/>
    </row>
    <row r="46" spans="2:17" x14ac:dyDescent="0.25">
      <c r="B46" s="15"/>
      <c r="C46" s="15"/>
      <c r="D46" s="17">
        <f>SUM(D43:D45)</f>
        <v>6</v>
      </c>
      <c r="E46" s="17">
        <f>SUM(E43:E45)</f>
        <v>100</v>
      </c>
      <c r="F46" s="28"/>
      <c r="G46" s="28"/>
      <c r="H46" s="28"/>
      <c r="I46" s="28"/>
      <c r="J46" s="28"/>
      <c r="K46" s="28"/>
      <c r="L46" s="28"/>
      <c r="M46" s="28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1:B21"/>
    <mergeCell ref="A22:B2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A2:N2"/>
    <mergeCell ref="DP2:DQ2"/>
    <mergeCell ref="B24:E24"/>
    <mergeCell ref="D29:E29"/>
    <mergeCell ref="F29:G29"/>
    <mergeCell ref="H29:I29"/>
    <mergeCell ref="D38:E38"/>
    <mergeCell ref="F38:G38"/>
    <mergeCell ref="H38:I38"/>
    <mergeCell ref="J38:K38"/>
    <mergeCell ref="L38:M38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2025-04-21T03:56:09Z</dcterms:modified>
</cp:coreProperties>
</file>