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activeTab="3"/>
  </bookViews>
  <sheets>
    <sheet name="Младшая группа" sheetId="2" r:id="rId1"/>
    <sheet name="Средняя группа" sheetId="3" r:id="rId2"/>
    <sheet name="Старшая группа" sheetId="4" r:id="rId3"/>
    <sheet name="Предшкольная группа" sheetId="5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3"/>
  <c r="D40"/>
  <c r="D38"/>
  <c r="N40" i="2"/>
  <c r="N38"/>
  <c r="N39"/>
  <c r="N37"/>
  <c r="N38" i="5" l="1"/>
  <c r="N36"/>
  <c r="N37"/>
  <c r="N35"/>
  <c r="L29"/>
  <c r="L27"/>
  <c r="L28"/>
  <c r="L26"/>
  <c r="D40"/>
  <c r="D41"/>
  <c r="D39"/>
  <c r="L36"/>
  <c r="L37"/>
  <c r="L35"/>
  <c r="J36"/>
  <c r="J37"/>
  <c r="J35"/>
  <c r="H36"/>
  <c r="H37"/>
  <c r="H35"/>
  <c r="F36"/>
  <c r="F37"/>
  <c r="F35"/>
  <c r="D36"/>
  <c r="D37"/>
  <c r="D35"/>
  <c r="E31"/>
  <c r="D31"/>
  <c r="D32"/>
  <c r="D30"/>
  <c r="J27"/>
  <c r="J28"/>
  <c r="J26"/>
  <c r="H27"/>
  <c r="H28"/>
  <c r="H26"/>
  <c r="F27"/>
  <c r="F28"/>
  <c r="F26"/>
  <c r="D27"/>
  <c r="D28"/>
  <c r="D26"/>
  <c r="E26"/>
  <c r="D22"/>
  <c r="D23"/>
  <c r="D2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HS18"/>
  <c r="HT18"/>
  <c r="HU18"/>
  <c r="HV18"/>
  <c r="HW18"/>
  <c r="HX18"/>
  <c r="HY18"/>
  <c r="HZ18"/>
  <c r="IA18"/>
  <c r="IB18"/>
  <c r="IC18"/>
  <c r="ID18"/>
  <c r="IE18"/>
  <c r="IF18"/>
  <c r="IG18"/>
  <c r="IH18"/>
  <c r="II18"/>
  <c r="IJ18"/>
  <c r="IK18"/>
  <c r="IL18"/>
  <c r="IM18"/>
  <c r="IN18"/>
  <c r="IO18"/>
  <c r="IP18"/>
  <c r="IQ18"/>
  <c r="IR18"/>
  <c r="IS18"/>
  <c r="IT18"/>
  <c r="C18"/>
  <c r="N40" i="4"/>
  <c r="N38"/>
  <c r="N39"/>
  <c r="N37"/>
  <c r="F29"/>
  <c r="F30"/>
  <c r="F28"/>
  <c r="D29"/>
  <c r="D30"/>
  <c r="D28"/>
  <c r="D24"/>
  <c r="D25"/>
  <c r="D23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M20"/>
  <c r="BO20"/>
  <c r="BR20"/>
  <c r="C20"/>
  <c r="N46" i="3"/>
  <c r="N44"/>
  <c r="N45"/>
  <c r="N43"/>
  <c r="D48"/>
  <c r="D49"/>
  <c r="D47"/>
  <c r="L44"/>
  <c r="L45"/>
  <c r="L43"/>
  <c r="F44"/>
  <c r="F45"/>
  <c r="F43"/>
  <c r="D44"/>
  <c r="D45"/>
  <c r="D43"/>
  <c r="H34"/>
  <c r="C25"/>
  <c r="F26"/>
  <c r="R26"/>
  <c r="S26"/>
  <c r="T26"/>
  <c r="AD26"/>
  <c r="AE26"/>
  <c r="AF26"/>
  <c r="AG26"/>
  <c r="AH26"/>
  <c r="AI26"/>
  <c r="AM26"/>
  <c r="AP26"/>
  <c r="AQ26"/>
  <c r="AR26"/>
  <c r="AS26"/>
  <c r="AT26"/>
  <c r="AU26"/>
  <c r="AV26"/>
  <c r="AW26"/>
  <c r="AX26"/>
  <c r="AY26"/>
  <c r="BB26"/>
  <c r="BE26"/>
  <c r="BF26"/>
  <c r="BG26"/>
  <c r="BH26"/>
  <c r="BI26"/>
  <c r="BJ26"/>
  <c r="BS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G26"/>
  <c r="DH26"/>
  <c r="DI26"/>
  <c r="DM26"/>
  <c r="DN26"/>
  <c r="DO26"/>
  <c r="DS26"/>
  <c r="DT26"/>
  <c r="DU26"/>
  <c r="DX26"/>
  <c r="EA26"/>
  <c r="ED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C26"/>
  <c r="D42" i="2"/>
  <c r="L37"/>
  <c r="H37"/>
  <c r="F37"/>
  <c r="D38"/>
  <c r="D39"/>
  <c r="D37"/>
  <c r="D33"/>
  <c r="D34"/>
  <c r="D32"/>
  <c r="F29"/>
  <c r="F30"/>
  <c r="F28"/>
  <c r="D24"/>
  <c r="D25"/>
  <c r="D23"/>
  <c r="D20"/>
  <c r="E20"/>
  <c r="F20"/>
  <c r="G20"/>
  <c r="H20"/>
  <c r="I20"/>
  <c r="J20"/>
  <c r="K20"/>
  <c r="L20"/>
  <c r="M20"/>
  <c r="N20"/>
  <c r="R20"/>
  <c r="S20"/>
  <c r="T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T20"/>
  <c r="BU20"/>
  <c r="BV20"/>
  <c r="BW20"/>
  <c r="BX20"/>
  <c r="BY20"/>
  <c r="BZ20"/>
  <c r="CA20"/>
  <c r="CB20"/>
  <c r="CC20"/>
  <c r="CF20"/>
  <c r="CG20"/>
  <c r="CH20"/>
  <c r="CI20"/>
  <c r="CJ20"/>
  <c r="CK20"/>
  <c r="CL20"/>
  <c r="CM20"/>
  <c r="CN20"/>
  <c r="CR20"/>
  <c r="CS20"/>
  <c r="CT20"/>
  <c r="CU20"/>
  <c r="CV20"/>
  <c r="CW20"/>
  <c r="CX20"/>
  <c r="CY20"/>
  <c r="CZ20"/>
  <c r="DA20"/>
  <c r="DB20"/>
  <c r="DC20"/>
  <c r="DD20"/>
  <c r="DH20"/>
  <c r="DJ20"/>
  <c r="DK20"/>
  <c r="DL20"/>
  <c r="DM20"/>
  <c r="DN20"/>
  <c r="DO20"/>
  <c r="DP20"/>
  <c r="DQ20"/>
  <c r="DR20"/>
  <c r="C20"/>
  <c r="FO17" i="5" l="1"/>
  <c r="EI25" i="3"/>
  <c r="DR19" i="2" l="1"/>
  <c r="DQ19"/>
  <c r="DP19"/>
  <c r="DO19"/>
  <c r="DN19"/>
  <c r="DM19"/>
  <c r="DL19"/>
  <c r="DK19"/>
  <c r="DJ19"/>
  <c r="DI19"/>
  <c r="DI20" s="1"/>
  <c r="DH19"/>
  <c r="DG19"/>
  <c r="DG20" s="1"/>
  <c r="DF19"/>
  <c r="DF20" s="1"/>
  <c r="DE19"/>
  <c r="DE20" s="1"/>
  <c r="DD19"/>
  <c r="DC19"/>
  <c r="DB19"/>
  <c r="DA19"/>
  <c r="CZ19"/>
  <c r="CY19"/>
  <c r="CX19"/>
  <c r="CW19"/>
  <c r="CV19"/>
  <c r="CU19"/>
  <c r="CT19"/>
  <c r="CS19"/>
  <c r="CR19"/>
  <c r="CQ19"/>
  <c r="CQ20" s="1"/>
  <c r="CP19"/>
  <c r="CP20" s="1"/>
  <c r="CO19"/>
  <c r="CO20" s="1"/>
  <c r="CN19"/>
  <c r="CM19"/>
  <c r="CL19"/>
  <c r="CK19"/>
  <c r="CJ19"/>
  <c r="CI19"/>
  <c r="CH19"/>
  <c r="CG19"/>
  <c r="CF19"/>
  <c r="CE19"/>
  <c r="CE20" s="1"/>
  <c r="CD19"/>
  <c r="CD20" s="1"/>
  <c r="CC19"/>
  <c r="CB19"/>
  <c r="CA19"/>
  <c r="BZ19"/>
  <c r="BY19"/>
  <c r="BX19"/>
  <c r="BW19"/>
  <c r="BV19"/>
  <c r="BU19"/>
  <c r="BT19"/>
  <c r="BS19"/>
  <c r="BS20" s="1"/>
  <c r="BR19"/>
  <c r="BR20" s="1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V20" s="1"/>
  <c r="U19"/>
  <c r="U20" s="1"/>
  <c r="T19"/>
  <c r="S19"/>
  <c r="R19"/>
  <c r="Q19"/>
  <c r="Q20" s="1"/>
  <c r="P19"/>
  <c r="P20" s="1"/>
  <c r="O19"/>
  <c r="O20" s="1"/>
  <c r="N19"/>
  <c r="M19"/>
  <c r="L19"/>
  <c r="K19"/>
  <c r="J19"/>
  <c r="I19"/>
  <c r="H19"/>
  <c r="G19"/>
  <c r="F19"/>
  <c r="E19"/>
  <c r="D19"/>
  <c r="C19"/>
  <c r="IT17" i="5"/>
  <c r="IS17"/>
  <c r="IR17"/>
  <c r="IQ17"/>
  <c r="IP17"/>
  <c r="IO17"/>
  <c r="IN17"/>
  <c r="IM17"/>
  <c r="IL17"/>
  <c r="IK17"/>
  <c r="IJ17"/>
  <c r="II17"/>
  <c r="IH17"/>
  <c r="IG17"/>
  <c r="IF17"/>
  <c r="IE17"/>
  <c r="ID17"/>
  <c r="IC17"/>
  <c r="IB17"/>
  <c r="IA17"/>
  <c r="HZ17"/>
  <c r="HY17"/>
  <c r="HX17"/>
  <c r="HW17"/>
  <c r="HV17"/>
  <c r="HU17"/>
  <c r="HT17"/>
  <c r="HS17"/>
  <c r="HR17"/>
  <c r="HQ17"/>
  <c r="HP17"/>
  <c r="HO17"/>
  <c r="HN17"/>
  <c r="HM17"/>
  <c r="HL17"/>
  <c r="HK17"/>
  <c r="HJ17"/>
  <c r="HI17"/>
  <c r="HH17"/>
  <c r="HG17"/>
  <c r="HF17"/>
  <c r="HE17"/>
  <c r="HD17"/>
  <c r="HC17"/>
  <c r="HB17"/>
  <c r="HA17"/>
  <c r="GZ17"/>
  <c r="GY17"/>
  <c r="GX17"/>
  <c r="GW17"/>
  <c r="GV17"/>
  <c r="GU17"/>
  <c r="GT17"/>
  <c r="GS17"/>
  <c r="GR17"/>
  <c r="GQ17"/>
  <c r="GP17"/>
  <c r="GO17"/>
  <c r="GN17"/>
  <c r="GM17"/>
  <c r="GL17"/>
  <c r="GK17"/>
  <c r="GJ17"/>
  <c r="GI17"/>
  <c r="GH17"/>
  <c r="GG17"/>
  <c r="GF17"/>
  <c r="GE17"/>
  <c r="GD17"/>
  <c r="GC17"/>
  <c r="GB17"/>
  <c r="GA17"/>
  <c r="FZ17"/>
  <c r="FY17"/>
  <c r="FX17"/>
  <c r="FW17"/>
  <c r="FV17"/>
  <c r="FU17"/>
  <c r="FT17"/>
  <c r="FS17"/>
  <c r="FR17"/>
  <c r="FQ17"/>
  <c r="FP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EL17"/>
  <c r="EK17"/>
  <c r="EJ17"/>
  <c r="EI17"/>
  <c r="EH17"/>
  <c r="EG17"/>
  <c r="EF17"/>
  <c r="EE17"/>
  <c r="ED17"/>
  <c r="EC17"/>
  <c r="EB17"/>
  <c r="EA17"/>
  <c r="DZ17"/>
  <c r="DY17"/>
  <c r="DX17"/>
  <c r="DW17"/>
  <c r="DV17"/>
  <c r="DU17"/>
  <c r="DT17"/>
  <c r="DS17"/>
  <c r="DR17"/>
  <c r="DQ17"/>
  <c r="DP17"/>
  <c r="DO17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GR19" i="4"/>
  <c r="GR20" s="1"/>
  <c r="GQ19"/>
  <c r="GQ20" s="1"/>
  <c r="GP19"/>
  <c r="GP20" s="1"/>
  <c r="GO19"/>
  <c r="GO20" s="1"/>
  <c r="GN19"/>
  <c r="GN20" s="1"/>
  <c r="GM19"/>
  <c r="GM20" s="1"/>
  <c r="GL19"/>
  <c r="GL20" s="1"/>
  <c r="GK19"/>
  <c r="GK20" s="1"/>
  <c r="GJ19"/>
  <c r="GJ20" s="1"/>
  <c r="GI19"/>
  <c r="GI20" s="1"/>
  <c r="GH19"/>
  <c r="GH20" s="1"/>
  <c r="GG19"/>
  <c r="GG20" s="1"/>
  <c r="GF19"/>
  <c r="GF20" s="1"/>
  <c r="GE19"/>
  <c r="GE20" s="1"/>
  <c r="GD19"/>
  <c r="GD20" s="1"/>
  <c r="GC19"/>
  <c r="GC20" s="1"/>
  <c r="GB19"/>
  <c r="GB20" s="1"/>
  <c r="GA19"/>
  <c r="GA20" s="1"/>
  <c r="FZ19"/>
  <c r="FZ20" s="1"/>
  <c r="FY19"/>
  <c r="FY20" s="1"/>
  <c r="FX19"/>
  <c r="FX20" s="1"/>
  <c r="FW19"/>
  <c r="FW20" s="1"/>
  <c r="FV19"/>
  <c r="FV20" s="1"/>
  <c r="FU19"/>
  <c r="FU20" s="1"/>
  <c r="FT19"/>
  <c r="FT20" s="1"/>
  <c r="FS19"/>
  <c r="FS20" s="1"/>
  <c r="FR19"/>
  <c r="FR20" s="1"/>
  <c r="FQ19"/>
  <c r="FQ20" s="1"/>
  <c r="FP19"/>
  <c r="FP20" s="1"/>
  <c r="FO19"/>
  <c r="FO20" s="1"/>
  <c r="FN19"/>
  <c r="FN20" s="1"/>
  <c r="FM19"/>
  <c r="FM20" s="1"/>
  <c r="FL19"/>
  <c r="FL20" s="1"/>
  <c r="FK19"/>
  <c r="FK20" s="1"/>
  <c r="FJ19"/>
  <c r="FJ20" s="1"/>
  <c r="FI19"/>
  <c r="FI20" s="1"/>
  <c r="FH19"/>
  <c r="FH20" s="1"/>
  <c r="FG19"/>
  <c r="FG20" s="1"/>
  <c r="FF19"/>
  <c r="FF20" s="1"/>
  <c r="FE19"/>
  <c r="FE20" s="1"/>
  <c r="FD19"/>
  <c r="FD20" s="1"/>
  <c r="FC19"/>
  <c r="FC20" s="1"/>
  <c r="FB19"/>
  <c r="FB20" s="1"/>
  <c r="FA19"/>
  <c r="FA20" s="1"/>
  <c r="EZ19"/>
  <c r="EZ20" s="1"/>
  <c r="EY19"/>
  <c r="EY20" s="1"/>
  <c r="EX19"/>
  <c r="EX20" s="1"/>
  <c r="EW19"/>
  <c r="EW20" s="1"/>
  <c r="EV19"/>
  <c r="EV20" s="1"/>
  <c r="EU19"/>
  <c r="EU20" s="1"/>
  <c r="ET19"/>
  <c r="ET20" s="1"/>
  <c r="ES19"/>
  <c r="ES20" s="1"/>
  <c r="ER19"/>
  <c r="ER20" s="1"/>
  <c r="EQ19"/>
  <c r="EQ20" s="1"/>
  <c r="EP19"/>
  <c r="EP20" s="1"/>
  <c r="EO19"/>
  <c r="EO20" s="1"/>
  <c r="EN19"/>
  <c r="EN20" s="1"/>
  <c r="EM19"/>
  <c r="EM20" s="1"/>
  <c r="EL19"/>
  <c r="EL20" s="1"/>
  <c r="EK19"/>
  <c r="EK20" s="1"/>
  <c r="EJ19"/>
  <c r="EJ20" s="1"/>
  <c r="EI19"/>
  <c r="EI20" s="1"/>
  <c r="EH19"/>
  <c r="EH20" s="1"/>
  <c r="EG19"/>
  <c r="EG20" s="1"/>
  <c r="EF19"/>
  <c r="EF20" s="1"/>
  <c r="EE19"/>
  <c r="EE20" s="1"/>
  <c r="ED19"/>
  <c r="ED20" s="1"/>
  <c r="EC19"/>
  <c r="EC20" s="1"/>
  <c r="EB19"/>
  <c r="EB20" s="1"/>
  <c r="EA19"/>
  <c r="EA20" s="1"/>
  <c r="DZ19"/>
  <c r="DZ20" s="1"/>
  <c r="DY19"/>
  <c r="DY20" s="1"/>
  <c r="DX19"/>
  <c r="DX20" s="1"/>
  <c r="DW19"/>
  <c r="DW20" s="1"/>
  <c r="DV19"/>
  <c r="DV20" s="1"/>
  <c r="DU19"/>
  <c r="DU20" s="1"/>
  <c r="DT19"/>
  <c r="DT20" s="1"/>
  <c r="DS19"/>
  <c r="DS20" s="1"/>
  <c r="DR19"/>
  <c r="DR20" s="1"/>
  <c r="DQ19"/>
  <c r="DQ20" s="1"/>
  <c r="DP19"/>
  <c r="DP20" s="1"/>
  <c r="DO19"/>
  <c r="DO20" s="1"/>
  <c r="DN19"/>
  <c r="DN20" s="1"/>
  <c r="DM19"/>
  <c r="DM20" s="1"/>
  <c r="DL19"/>
  <c r="DL20" s="1"/>
  <c r="DK19"/>
  <c r="DK20" s="1"/>
  <c r="DJ19"/>
  <c r="DJ20" s="1"/>
  <c r="DI19"/>
  <c r="DI20" s="1"/>
  <c r="DH19"/>
  <c r="DH20" s="1"/>
  <c r="DG19"/>
  <c r="DG20" s="1"/>
  <c r="DF19"/>
  <c r="DF20" s="1"/>
  <c r="DE19"/>
  <c r="DE20" s="1"/>
  <c r="DD19"/>
  <c r="DD20" s="1"/>
  <c r="DC19"/>
  <c r="DC20" s="1"/>
  <c r="DB19"/>
  <c r="DB20" s="1"/>
  <c r="DA19"/>
  <c r="DA20" s="1"/>
  <c r="CZ19"/>
  <c r="CZ20" s="1"/>
  <c r="CY19"/>
  <c r="CY20" s="1"/>
  <c r="CX19"/>
  <c r="CX20" s="1"/>
  <c r="CW19"/>
  <c r="CW20" s="1"/>
  <c r="CV19"/>
  <c r="CV20" s="1"/>
  <c r="CU19"/>
  <c r="CU20" s="1"/>
  <c r="CT19"/>
  <c r="CT20" s="1"/>
  <c r="CS19"/>
  <c r="CS20" s="1"/>
  <c r="CR19"/>
  <c r="CR20" s="1"/>
  <c r="CQ19"/>
  <c r="CQ20" s="1"/>
  <c r="CP19"/>
  <c r="CP20" s="1"/>
  <c r="CO19"/>
  <c r="CO20" s="1"/>
  <c r="CN19"/>
  <c r="CN20" s="1"/>
  <c r="CM19"/>
  <c r="CM20" s="1"/>
  <c r="CL19"/>
  <c r="CL20" s="1"/>
  <c r="CK19"/>
  <c r="CK20" s="1"/>
  <c r="CJ19"/>
  <c r="CJ20" s="1"/>
  <c r="CI19"/>
  <c r="CI20" s="1"/>
  <c r="CH19"/>
  <c r="CH20" s="1"/>
  <c r="CG19"/>
  <c r="CG20" s="1"/>
  <c r="CF19"/>
  <c r="CF20" s="1"/>
  <c r="CE19"/>
  <c r="CE20" s="1"/>
  <c r="CD19"/>
  <c r="CD20" s="1"/>
  <c r="CC19"/>
  <c r="CC20" s="1"/>
  <c r="CB19"/>
  <c r="CB20" s="1"/>
  <c r="CA19"/>
  <c r="CA20" s="1"/>
  <c r="BZ19"/>
  <c r="BZ20" s="1"/>
  <c r="BY19"/>
  <c r="BY20" s="1"/>
  <c r="BX19"/>
  <c r="BX20" s="1"/>
  <c r="BW19"/>
  <c r="BW20" s="1"/>
  <c r="BV19"/>
  <c r="BV20" s="1"/>
  <c r="BU19"/>
  <c r="BU20" s="1"/>
  <c r="BT19"/>
  <c r="BT20" s="1"/>
  <c r="BS19"/>
  <c r="BS20" s="1"/>
  <c r="BR19"/>
  <c r="BQ19"/>
  <c r="BQ20" s="1"/>
  <c r="BP19"/>
  <c r="BP20" s="1"/>
  <c r="BO19"/>
  <c r="BN19"/>
  <c r="BN20" s="1"/>
  <c r="BM19"/>
  <c r="BL19"/>
  <c r="BL20" s="1"/>
  <c r="BK19"/>
  <c r="BK20" s="1"/>
  <c r="BJ19"/>
  <c r="BJ20" s="1"/>
  <c r="BI19"/>
  <c r="BI20" s="1"/>
  <c r="BH19"/>
  <c r="BH20" s="1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FK25" i="3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EL25"/>
  <c r="EK25"/>
  <c r="EJ25"/>
  <c r="EH25"/>
  <c r="EG25"/>
  <c r="EG26" s="1"/>
  <c r="EF25"/>
  <c r="EF26" s="1"/>
  <c r="EE25"/>
  <c r="EE26" s="1"/>
  <c r="ED25"/>
  <c r="EC25"/>
  <c r="EC26" s="1"/>
  <c r="EB25"/>
  <c r="EB26" s="1"/>
  <c r="EA25"/>
  <c r="DZ25"/>
  <c r="DZ26" s="1"/>
  <c r="DY25"/>
  <c r="DY26" s="1"/>
  <c r="DX25"/>
  <c r="DW25"/>
  <c r="DW26" s="1"/>
  <c r="DV25"/>
  <c r="DV26" s="1"/>
  <c r="DU25"/>
  <c r="DT25"/>
  <c r="DS25"/>
  <c r="DR25"/>
  <c r="DR26" s="1"/>
  <c r="DQ25"/>
  <c r="DQ26" s="1"/>
  <c r="DP25"/>
  <c r="DP26" s="1"/>
  <c r="DO25"/>
  <c r="DN25"/>
  <c r="DM25"/>
  <c r="DL25"/>
  <c r="DL26" s="1"/>
  <c r="DK25"/>
  <c r="DK26" s="1"/>
  <c r="DJ25"/>
  <c r="DJ26" s="1"/>
  <c r="DI25"/>
  <c r="DH25"/>
  <c r="DG25"/>
  <c r="DF25"/>
  <c r="DF26" s="1"/>
  <c r="DE25"/>
  <c r="DE26" s="1"/>
  <c r="DD25"/>
  <c r="DD26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V26" s="1"/>
  <c r="BU25"/>
  <c r="BU26" s="1"/>
  <c r="BT25"/>
  <c r="BT26" s="1"/>
  <c r="BS25"/>
  <c r="BR25"/>
  <c r="BR26" s="1"/>
  <c r="BQ25"/>
  <c r="BQ26" s="1"/>
  <c r="BP25"/>
  <c r="BP26" s="1"/>
  <c r="BO25"/>
  <c r="BO26" s="1"/>
  <c r="BN25"/>
  <c r="BN26" s="1"/>
  <c r="BM25"/>
  <c r="BM26" s="1"/>
  <c r="BL25"/>
  <c r="BL26" s="1"/>
  <c r="BK25"/>
  <c r="BK26" s="1"/>
  <c r="BJ25"/>
  <c r="BI25"/>
  <c r="BH25"/>
  <c r="BG25"/>
  <c r="BF25"/>
  <c r="BE25"/>
  <c r="BD25"/>
  <c r="BD26" s="1"/>
  <c r="BC25"/>
  <c r="BC26" s="1"/>
  <c r="BB25"/>
  <c r="BA25"/>
  <c r="BA26" s="1"/>
  <c r="AZ25"/>
  <c r="AZ26" s="1"/>
  <c r="AY25"/>
  <c r="AX25"/>
  <c r="AW25"/>
  <c r="AV25"/>
  <c r="AU25"/>
  <c r="AT25"/>
  <c r="AS25"/>
  <c r="AR25"/>
  <c r="AQ25"/>
  <c r="AP25"/>
  <c r="AO25"/>
  <c r="AO26" s="1"/>
  <c r="AN25"/>
  <c r="AN26" s="1"/>
  <c r="AM25"/>
  <c r="AL25"/>
  <c r="AL26" s="1"/>
  <c r="AK25"/>
  <c r="AK26" s="1"/>
  <c r="AJ25"/>
  <c r="AJ26" s="1"/>
  <c r="AI25"/>
  <c r="AH25"/>
  <c r="AG25"/>
  <c r="AF25"/>
  <c r="AE25"/>
  <c r="AD25"/>
  <c r="AC25"/>
  <c r="AC26" s="1"/>
  <c r="AB25"/>
  <c r="AB26" s="1"/>
  <c r="AA25"/>
  <c r="AA26" s="1"/>
  <c r="Z25"/>
  <c r="Z26" s="1"/>
  <c r="Y25"/>
  <c r="Y26" s="1"/>
  <c r="X25"/>
  <c r="X26" s="1"/>
  <c r="W25"/>
  <c r="W26" s="1"/>
  <c r="V25"/>
  <c r="V26" s="1"/>
  <c r="U25"/>
  <c r="U26" s="1"/>
  <c r="T25"/>
  <c r="S25"/>
  <c r="R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E25"/>
  <c r="E26" s="1"/>
  <c r="D25"/>
  <c r="D26" s="1"/>
  <c r="E40" i="5" l="1"/>
  <c r="E39"/>
  <c r="M35"/>
  <c r="M36"/>
  <c r="M37"/>
  <c r="K35"/>
  <c r="K36"/>
  <c r="K37"/>
  <c r="I35"/>
  <c r="I36"/>
  <c r="I37"/>
  <c r="G35"/>
  <c r="G36"/>
  <c r="G37"/>
  <c r="E35"/>
  <c r="E36"/>
  <c r="E37"/>
  <c r="E30"/>
  <c r="K26"/>
  <c r="K27"/>
  <c r="K28"/>
  <c r="I27"/>
  <c r="I28"/>
  <c r="I26"/>
  <c r="G26"/>
  <c r="G27"/>
  <c r="G28"/>
  <c r="E27"/>
  <c r="E28"/>
  <c r="E21"/>
  <c r="E22"/>
  <c r="E43" i="4"/>
  <c r="D43" s="1"/>
  <c r="E42"/>
  <c r="D42" s="1"/>
  <c r="E41"/>
  <c r="D41" s="1"/>
  <c r="M37"/>
  <c r="L37" s="1"/>
  <c r="M38"/>
  <c r="L38" s="1"/>
  <c r="M39"/>
  <c r="L39" s="1"/>
  <c r="K37"/>
  <c r="J37" s="1"/>
  <c r="K38"/>
  <c r="J38" s="1"/>
  <c r="K39"/>
  <c r="J39" s="1"/>
  <c r="I37"/>
  <c r="H37" s="1"/>
  <c r="I38"/>
  <c r="H38" s="1"/>
  <c r="I39"/>
  <c r="H39" s="1"/>
  <c r="G37"/>
  <c r="F37" s="1"/>
  <c r="G38"/>
  <c r="F38" s="1"/>
  <c r="G39"/>
  <c r="F39" s="1"/>
  <c r="E37"/>
  <c r="D37" s="1"/>
  <c r="E38"/>
  <c r="D38" s="1"/>
  <c r="E39"/>
  <c r="D39" s="1"/>
  <c r="E34"/>
  <c r="D34" s="1"/>
  <c r="E32"/>
  <c r="D32" s="1"/>
  <c r="E33"/>
  <c r="D33" s="1"/>
  <c r="I28"/>
  <c r="H28" s="1"/>
  <c r="J28" s="1"/>
  <c r="I29"/>
  <c r="H29" s="1"/>
  <c r="J29" s="1"/>
  <c r="I30"/>
  <c r="H30" s="1"/>
  <c r="J30" s="1"/>
  <c r="G28"/>
  <c r="G29"/>
  <c r="G30"/>
  <c r="E28"/>
  <c r="E29"/>
  <c r="E30"/>
  <c r="E23"/>
  <c r="E24"/>
  <c r="E25"/>
  <c r="E49" i="3"/>
  <c r="E48"/>
  <c r="E47"/>
  <c r="M43"/>
  <c r="M44"/>
  <c r="M45"/>
  <c r="K43"/>
  <c r="J43" s="1"/>
  <c r="K44"/>
  <c r="J44" s="1"/>
  <c r="K45"/>
  <c r="J45" s="1"/>
  <c r="I43"/>
  <c r="H43" s="1"/>
  <c r="I44"/>
  <c r="H44" s="1"/>
  <c r="I45"/>
  <c r="H45" s="1"/>
  <c r="G43"/>
  <c r="G44"/>
  <c r="G45"/>
  <c r="E43"/>
  <c r="E44"/>
  <c r="E45"/>
  <c r="E38"/>
  <c r="E39"/>
  <c r="E40"/>
  <c r="E35"/>
  <c r="D35" s="1"/>
  <c r="J35" s="1"/>
  <c r="E30"/>
  <c r="D30" s="1"/>
  <c r="E29"/>
  <c r="D29" s="1"/>
  <c r="E34"/>
  <c r="D34" s="1"/>
  <c r="J34" s="1"/>
  <c r="I34"/>
  <c r="I35"/>
  <c r="H35" s="1"/>
  <c r="I36"/>
  <c r="H36" s="1"/>
  <c r="E36"/>
  <c r="D36" s="1"/>
  <c r="J36" s="1"/>
  <c r="M37" i="2"/>
  <c r="M38"/>
  <c r="L38" s="1"/>
  <c r="M39"/>
  <c r="L39" s="1"/>
  <c r="K37"/>
  <c r="J37" s="1"/>
  <c r="K38"/>
  <c r="J38" s="1"/>
  <c r="K39"/>
  <c r="J39" s="1"/>
  <c r="I37"/>
  <c r="I38"/>
  <c r="H38" s="1"/>
  <c r="I39"/>
  <c r="H39" s="1"/>
  <c r="G37"/>
  <c r="G38"/>
  <c r="F38" s="1"/>
  <c r="G39"/>
  <c r="E37"/>
  <c r="E38"/>
  <c r="E39"/>
  <c r="E30"/>
  <c r="D30" s="1"/>
  <c r="H30" s="1"/>
  <c r="E28"/>
  <c r="D28" s="1"/>
  <c r="H28" s="1"/>
  <c r="E29"/>
  <c r="D29" s="1"/>
  <c r="H29" s="1"/>
  <c r="G28"/>
  <c r="G29"/>
  <c r="G30"/>
  <c r="E32"/>
  <c r="E34"/>
  <c r="E41"/>
  <c r="D41" s="1"/>
  <c r="E41" i="5"/>
  <c r="E23" i="2"/>
  <c r="E32" i="5"/>
  <c r="E25" i="2"/>
  <c r="E24"/>
  <c r="E33"/>
  <c r="E31" i="3"/>
  <c r="D31" s="1"/>
  <c r="E23" i="5"/>
  <c r="E42" i="2"/>
  <c r="E43"/>
  <c r="D43" s="1"/>
  <c r="H31" l="1"/>
  <c r="J31" i="4"/>
  <c r="J37" i="3"/>
  <c r="G40" i="2"/>
  <c r="F39"/>
  <c r="G36" i="3"/>
  <c r="F36" s="1"/>
  <c r="G35"/>
  <c r="F35" s="1"/>
  <c r="K29" i="5"/>
  <c r="J29"/>
  <c r="H37" i="3"/>
  <c r="I37"/>
  <c r="G34"/>
  <c r="F34" s="1"/>
  <c r="L38" i="5"/>
  <c r="M38"/>
  <c r="J38"/>
  <c r="K38"/>
  <c r="I38"/>
  <c r="H38"/>
  <c r="F38"/>
  <c r="G38"/>
  <c r="E33"/>
  <c r="H29"/>
  <c r="I29"/>
  <c r="F29"/>
  <c r="G29"/>
  <c r="D29"/>
  <c r="D42"/>
  <c r="L40" i="4"/>
  <c r="M40"/>
  <c r="K40"/>
  <c r="J40"/>
  <c r="H40"/>
  <c r="I40"/>
  <c r="F40"/>
  <c r="G40"/>
  <c r="I31"/>
  <c r="H31"/>
  <c r="G31"/>
  <c r="F31"/>
  <c r="E44"/>
  <c r="D26"/>
  <c r="M46" i="3"/>
  <c r="L46"/>
  <c r="K46"/>
  <c r="J46"/>
  <c r="H46"/>
  <c r="I46"/>
  <c r="G46"/>
  <c r="F46"/>
  <c r="D38" i="5"/>
  <c r="E29"/>
  <c r="E42"/>
  <c r="D35" i="4"/>
  <c r="E37" i="3"/>
  <c r="E46"/>
  <c r="E50"/>
  <c r="D37"/>
  <c r="D50"/>
  <c r="M40" i="2"/>
  <c r="L40"/>
  <c r="J40"/>
  <c r="K40"/>
  <c r="H40"/>
  <c r="I40"/>
  <c r="G31"/>
  <c r="F31"/>
  <c r="E35"/>
  <c r="D35"/>
  <c r="D31"/>
  <c r="E26"/>
  <c r="D40"/>
  <c r="D26"/>
  <c r="D32" i="3"/>
  <c r="D40" i="4"/>
  <c r="E38" i="5"/>
  <c r="E32" i="3"/>
  <c r="D46"/>
  <c r="E41"/>
  <c r="D41"/>
  <c r="D33" i="5"/>
  <c r="E31" i="2"/>
  <c r="D44" i="4"/>
  <c r="E40" i="2"/>
  <c r="E40" i="4"/>
  <c r="E44" i="2"/>
  <c r="E35" i="4"/>
  <c r="E31"/>
  <c r="D31"/>
  <c r="E26"/>
  <c r="D44" i="2"/>
  <c r="E24" i="5"/>
  <c r="D24"/>
  <c r="G37" i="3" l="1"/>
  <c r="F37"/>
</calcChain>
</file>

<file path=xl/sharedStrings.xml><?xml version="1.0" encoding="utf-8"?>
<sst xmlns="http://schemas.openxmlformats.org/spreadsheetml/2006/main" count="1582" uniqueCount="1256">
  <si>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</si>
  <si>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</si>
  <si>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</si>
  <si>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</si>
  <si>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</si>
  <si>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</si>
  <si>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</si>
  <si>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</si>
  <si>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</si>
  <si>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</si>
  <si>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</si>
  <si>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</si>
  <si>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</si>
  <si>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</si>
  <si>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</si>
  <si>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</si>
  <si>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</si>
  <si>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</si>
  <si>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</si>
  <si>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</si>
  <si>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</si>
  <si>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</si>
  <si>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</si>
  <si>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</si>
  <si>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</si>
  <si>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</si>
  <si>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</si>
  <si>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</si>
  <si>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</si>
  <si>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</si>
  <si>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</si>
  <si>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</si>
  <si>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</si>
  <si>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</si>
  <si>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</si>
  <si>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</si>
  <si>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</si>
  <si>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</si>
  <si>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</si>
  <si>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</si>
  <si>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</si>
  <si>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</si>
  <si>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</si>
  <si>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</si>
  <si>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</si>
  <si>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</si>
  <si>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</si>
  <si>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</si>
  <si>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</si>
  <si>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</si>
  <si>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</si>
  <si>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</si>
  <si>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</si>
  <si>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</si>
  <si>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</si>
  <si>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</si>
  <si>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</si>
  <si>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</si>
  <si>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</si>
  <si>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</si>
  <si>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</si>
  <si>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</si>
  <si>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</si>
  <si>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</si>
  <si>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</si>
  <si>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</si>
  <si>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</si>
  <si>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</si>
  <si>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</si>
  <si>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</si>
  <si>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</si>
  <si>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</si>
  <si>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</si>
  <si>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</si>
  <si>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</si>
  <si>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</si>
  <si>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</si>
  <si>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</si>
  <si>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</si>
  <si>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</si>
  <si>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</si>
  <si>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</si>
  <si>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</si>
  <si>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</si>
  <si>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</si>
  <si>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</si>
  <si>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</si>
  <si>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</si>
  <si>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</si>
  <si>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</si>
  <si>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</si>
  <si>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</si>
  <si>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</si>
  <si>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</si>
  <si>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</si>
  <si>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</si>
  <si>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</si>
  <si>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</si>
  <si>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</si>
  <si>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</si>
  <si>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</si>
  <si>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</si>
  <si>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</si>
  <si>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</si>
  <si>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</si>
  <si>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</si>
  <si>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</si>
  <si>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</si>
  <si>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</si>
  <si>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</si>
  <si>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</si>
  <si>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</si>
  <si>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</si>
  <si>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</si>
  <si>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</si>
  <si>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</si>
  <si>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</si>
  <si>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</si>
  <si>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</si>
  <si>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</si>
  <si>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</si>
  <si>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</si>
  <si>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</si>
  <si>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</si>
  <si>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</si>
  <si>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</si>
  <si>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</si>
  <si>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</si>
  <si>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</si>
  <si>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</si>
  <si>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</si>
  <si>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</si>
  <si>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</si>
  <si>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</si>
  <si>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</si>
  <si>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</si>
  <si>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</si>
  <si>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</si>
  <si>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</si>
  <si>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</si>
  <si>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</si>
  <si>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</si>
  <si>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</si>
  <si>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</si>
  <si>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</si>
  <si>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</si>
  <si>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</si>
  <si>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</si>
  <si>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</si>
  <si>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</si>
  <si>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</si>
  <si>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</si>
  <si>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</si>
  <si>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</si>
  <si>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выполняет с интересом</t>
  </si>
  <si>
    <t>пытается использовать</t>
  </si>
  <si>
    <t>различает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</si>
  <si>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</si>
  <si>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</si>
  <si>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</si>
  <si>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</si>
  <si>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</si>
  <si>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</si>
  <si>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</si>
  <si>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</si>
  <si>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</si>
  <si>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</si>
  <si>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</si>
  <si>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</si>
  <si>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</si>
  <si>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</si>
  <si>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</si>
  <si>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</si>
  <si>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</si>
  <si>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</si>
  <si>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</si>
  <si>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</si>
  <si>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</si>
  <si>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</si>
  <si>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</si>
  <si>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</si>
  <si>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</si>
  <si>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</si>
  <si>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</si>
  <si>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</si>
  <si>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</si>
  <si>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</si>
  <si>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</si>
  <si>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</si>
  <si>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</si>
  <si>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</si>
  <si>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</si>
  <si>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</si>
  <si>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</si>
  <si>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</si>
  <si>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</si>
  <si>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</si>
  <si>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</si>
  <si>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</si>
  <si>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</si>
  <si>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</si>
  <si>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</si>
  <si>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</si>
  <si>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</si>
  <si>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</si>
  <si>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</si>
  <si>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</si>
  <si>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</si>
  <si>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</si>
  <si>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</si>
  <si>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</si>
  <si>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</si>
  <si>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</si>
  <si>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</si>
  <si>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</si>
  <si>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</si>
  <si>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</si>
  <si>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</si>
  <si>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</si>
  <si>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</si>
  <si>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</si>
  <si>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</si>
  <si>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</si>
  <si>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</si>
  <si>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</si>
  <si>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</si>
  <si>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</si>
  <si>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</si>
  <si>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</si>
  <si>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</si>
  <si>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</si>
  <si>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</si>
  <si>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</si>
  <si>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</si>
  <si>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</si>
  <si>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</si>
  <si>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</si>
  <si>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</si>
  <si>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</si>
  <si>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</si>
  <si>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</si>
  <si>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</si>
  <si>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</si>
  <si>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</si>
  <si>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</si>
  <si>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</si>
  <si>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</si>
  <si>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</si>
  <si>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</si>
  <si>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</si>
  <si>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</si>
  <si>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</si>
  <si>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</si>
  <si>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</si>
  <si>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</si>
  <si>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</si>
  <si>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</si>
  <si>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</si>
  <si>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</si>
  <si>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</si>
  <si>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</si>
  <si>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</si>
  <si>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</si>
  <si>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</si>
  <si>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</si>
  <si>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</si>
  <si>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</si>
  <si>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</si>
  <si>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</si>
  <si>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</si>
  <si>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</si>
  <si>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</si>
  <si>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</si>
  <si>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</si>
  <si>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</si>
  <si>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</si>
  <si>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</si>
  <si>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</si>
  <si>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</si>
  <si>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</si>
  <si>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</si>
  <si>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</si>
  <si>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</si>
  <si>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</si>
  <si>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</si>
  <si>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</si>
  <si>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</si>
  <si>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</si>
  <si>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</si>
  <si>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</si>
  <si>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</si>
  <si>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</si>
  <si>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</si>
  <si>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</si>
  <si>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</si>
  <si>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</si>
  <si>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</si>
  <si>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</si>
  <si>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</si>
  <si>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</si>
  <si>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</si>
  <si>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</si>
  <si>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</si>
  <si>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</si>
  <si>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</si>
  <si>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</si>
  <si>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</si>
  <si>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</si>
  <si>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</si>
  <si>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</si>
  <si>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</si>
  <si>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</si>
  <si>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</si>
  <si>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</si>
  <si>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</si>
  <si>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</si>
  <si>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</si>
  <si>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</si>
  <si>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</si>
  <si>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</si>
  <si>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</si>
  <si>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</si>
  <si>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</si>
  <si>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</si>
  <si>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</si>
  <si>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</si>
  <si>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</si>
  <si>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</si>
  <si>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</si>
  <si>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</si>
  <si>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</si>
  <si>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</si>
  <si>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</si>
  <si>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</si>
  <si>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</si>
  <si>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</si>
  <si>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</si>
  <si>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</si>
  <si>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</si>
  <si>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</si>
  <si>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</si>
  <si>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</si>
  <si>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</si>
  <si>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</si>
  <si>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</si>
  <si>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</si>
  <si>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</si>
  <si>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</si>
  <si>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</si>
  <si>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</si>
  <si>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</si>
  <si>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</si>
  <si>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</si>
  <si>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</si>
  <si>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</si>
  <si>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</si>
  <si>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</si>
  <si>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</si>
  <si>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</si>
  <si>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</si>
  <si>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</si>
  <si>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</si>
  <si>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</si>
  <si>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</si>
  <si>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</si>
  <si>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</si>
  <si>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</si>
  <si>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</si>
  <si>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</si>
  <si>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</si>
  <si>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</si>
  <si>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</si>
  <si>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</si>
  <si>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</si>
  <si>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</si>
  <si>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</si>
  <si>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</si>
  <si>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</si>
  <si>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</si>
  <si>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</si>
  <si>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</si>
  <si>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</si>
  <si>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</si>
  <si>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</si>
  <si>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</si>
  <si>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</si>
  <si>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</si>
  <si>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</si>
  <si>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</si>
  <si>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</si>
  <si>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</si>
  <si>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</si>
  <si>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</si>
  <si>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</si>
  <si>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</si>
  <si>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</si>
  <si>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</si>
  <si>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</si>
  <si>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</si>
  <si>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</si>
  <si>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</si>
  <si>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</si>
  <si>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</si>
  <si>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</si>
  <si>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</si>
  <si>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</si>
  <si>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</si>
  <si>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</si>
  <si>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</si>
  <si>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</si>
  <si>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</si>
  <si>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</si>
  <si>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</si>
  <si>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</si>
  <si>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</si>
  <si>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</si>
  <si>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</si>
  <si>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</si>
  <si>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</si>
  <si>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</si>
  <si>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</si>
  <si>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</si>
  <si>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</si>
  <si>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</si>
  <si>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</si>
  <si>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</si>
  <si>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</si>
  <si>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</si>
  <si>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</si>
  <si>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</si>
  <si>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</si>
  <si>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</si>
  <si>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</si>
  <si>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</si>
  <si>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</si>
  <si>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</si>
  <si>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</si>
  <si>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</si>
  <si>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</si>
  <si>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</si>
  <si>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</si>
  <si>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</si>
  <si>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</si>
  <si>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</si>
  <si>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</si>
  <si>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</si>
  <si>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</si>
  <si>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</si>
  <si>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</si>
  <si>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</si>
  <si>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</si>
  <si>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</si>
  <si>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</si>
  <si>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</si>
  <si>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</si>
  <si>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</si>
  <si>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</si>
  <si>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</si>
  <si>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</si>
  <si>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</si>
  <si>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</si>
  <si>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</si>
  <si>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</si>
  <si>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</si>
  <si>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</si>
  <si>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</si>
  <si>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</si>
  <si>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</si>
  <si>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</si>
  <si>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</si>
  <si>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</si>
  <si>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</si>
  <si>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</si>
  <si>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</si>
  <si>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</si>
  <si>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</si>
  <si>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</si>
  <si>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</si>
  <si>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</si>
  <si>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</si>
  <si>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</si>
  <si>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</si>
  <si>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</si>
  <si>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</si>
  <si>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</si>
  <si>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</si>
  <si>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</si>
  <si>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</si>
  <si>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</si>
  <si>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</si>
  <si>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</si>
  <si>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</si>
  <si>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</si>
  <si>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</si>
  <si>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</si>
  <si>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</si>
  <si>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</si>
  <si>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</si>
  <si>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</si>
  <si>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</si>
  <si>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</si>
  <si>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</si>
  <si>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</si>
  <si>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</si>
  <si>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</si>
  <si>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</si>
  <si>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</si>
  <si>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</si>
  <si>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</si>
  <si>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</si>
  <si>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</si>
  <si>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</si>
  <si>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</si>
  <si>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</si>
  <si>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</si>
  <si>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</si>
  <si>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</si>
  <si>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</si>
  <si>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</si>
  <si>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</si>
  <si>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</si>
  <si>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</si>
  <si>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</si>
  <si>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</si>
  <si>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</si>
  <si>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</si>
  <si>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</si>
  <si>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</si>
  <si>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</si>
  <si>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</si>
  <si>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</si>
  <si>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</si>
  <si>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</si>
  <si>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</si>
  <si>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</si>
  <si>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</si>
  <si>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</si>
  <si>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</si>
  <si>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</si>
  <si>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</si>
  <si>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</si>
  <si>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</si>
  <si>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</si>
  <si>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</si>
  <si>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</si>
  <si>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</si>
  <si>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</si>
  <si>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</si>
  <si>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</si>
  <si>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</si>
  <si>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</si>
  <si>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</si>
  <si>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</si>
  <si>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</si>
  <si>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</si>
  <si>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</si>
  <si>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</si>
  <si>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</si>
  <si>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</si>
  <si>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</si>
  <si>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</si>
  <si>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</si>
  <si>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</si>
  <si>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</si>
  <si>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</si>
  <si>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</si>
  <si>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</si>
  <si>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</si>
  <si>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</si>
  <si>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</si>
  <si>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</si>
  <si>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</si>
  <si>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</si>
  <si>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</si>
  <si>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</si>
  <si>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</si>
  <si>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</si>
  <si>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</si>
  <si>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</si>
  <si>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</si>
  <si>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</si>
  <si>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</si>
  <si>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</si>
  <si>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</si>
  <si>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</si>
  <si>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</si>
  <si>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</si>
  <si>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</si>
  <si>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</si>
  <si>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</si>
  <si>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</si>
  <si>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</si>
  <si>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</si>
  <si>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</si>
  <si>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</si>
  <si>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</si>
  <si>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</si>
  <si>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</si>
  <si>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</si>
  <si>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</si>
  <si>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</si>
  <si>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</si>
  <si>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</si>
  <si>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</si>
  <si>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</si>
  <si>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</si>
  <si>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</si>
  <si>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</si>
  <si>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</si>
  <si>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</si>
  <si>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</si>
  <si>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</si>
  <si>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</si>
  <si>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</si>
  <si>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</si>
  <si>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</si>
  <si>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</si>
  <si>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</si>
  <si>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</si>
  <si>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</si>
  <si>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</si>
  <si>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</si>
  <si>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</si>
  <si>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</si>
  <si>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</si>
  <si>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</si>
  <si>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</si>
  <si>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</si>
  <si>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</si>
  <si>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</si>
  <si>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</si>
  <si>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</si>
  <si>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</si>
  <si>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</si>
  <si>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</si>
  <si>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</si>
  <si>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</si>
  <si>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</si>
  <si>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</si>
  <si>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</si>
  <si>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</si>
  <si>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</si>
  <si>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</si>
  <si>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</si>
  <si>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</si>
  <si>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</si>
  <si>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</si>
  <si>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</si>
  <si>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</si>
  <si>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</si>
  <si>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</si>
  <si>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</si>
  <si>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</si>
  <si>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</si>
  <si>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</si>
  <si>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</si>
  <si>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</si>
  <si>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</si>
  <si>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</si>
  <si>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</si>
  <si>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</si>
  <si>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</si>
  <si>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</si>
  <si>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</si>
  <si>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</si>
  <si>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</si>
  <si>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</si>
  <si>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</si>
  <si>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</si>
  <si>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</si>
  <si>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</si>
  <si>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</si>
  <si>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</si>
  <si>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</si>
  <si>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</si>
  <si>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</si>
  <si>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</si>
  <si>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</si>
  <si>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</si>
  <si>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</si>
  <si>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</si>
  <si>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</si>
  <si>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</si>
  <si>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</si>
  <si>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</si>
  <si>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</si>
  <si>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</si>
  <si>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</si>
  <si>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</si>
  <si>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</si>
  <si>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</si>
  <si>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</si>
  <si>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</si>
  <si>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</si>
  <si>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</si>
  <si>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</si>
  <si>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</si>
  <si>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</si>
  <si>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</si>
  <si>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</si>
  <si>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</si>
  <si>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</si>
  <si>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</si>
  <si>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</si>
  <si>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</si>
  <si>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</si>
  <si>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</si>
  <si>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</si>
  <si>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</si>
  <si>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</si>
  <si>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</si>
  <si>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</si>
  <si>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</si>
  <si>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</si>
  <si>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</si>
  <si>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</si>
  <si>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</si>
  <si>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</si>
  <si>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</si>
  <si>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</si>
  <si>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</si>
  <si>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</si>
  <si>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</si>
  <si>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</si>
  <si>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</si>
  <si>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</si>
  <si>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</si>
  <si>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</si>
  <si>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</si>
  <si>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</si>
  <si>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</si>
  <si>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</si>
  <si>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</si>
  <si>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</si>
  <si>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</si>
  <si>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</si>
  <si>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</si>
  <si>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</si>
  <si>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</si>
  <si>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</si>
  <si>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</si>
  <si>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</si>
  <si>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</si>
  <si>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</si>
  <si>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</si>
  <si>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</si>
  <si>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</si>
  <si>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</si>
  <si>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</si>
  <si>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</si>
  <si>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</si>
  <si>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</si>
  <si>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</si>
  <si>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</si>
  <si>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</si>
  <si>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</si>
  <si>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</si>
  <si>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</si>
  <si>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</si>
  <si>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</si>
  <si>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</si>
  <si>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</si>
  <si>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</si>
  <si>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</si>
  <si>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</si>
  <si>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</si>
  <si>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</si>
  <si>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</si>
  <si>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</si>
  <si>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</si>
  <si>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</si>
  <si>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</si>
  <si>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</si>
  <si>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</si>
  <si>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</si>
  <si>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</si>
  <si>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</si>
  <si>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</si>
  <si>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</si>
  <si>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</si>
  <si>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</si>
  <si>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</si>
  <si>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</si>
  <si>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</si>
  <si>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</si>
  <si>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</si>
  <si>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</si>
  <si>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</si>
  <si>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</si>
  <si>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</si>
  <si>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</si>
  <si>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</si>
  <si>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</si>
  <si>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</si>
  <si>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</si>
  <si>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</si>
  <si>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</si>
  <si>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</si>
  <si>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</si>
  <si>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</si>
  <si>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</si>
  <si>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</si>
  <si>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</si>
  <si>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</si>
  <si>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</si>
  <si>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</si>
  <si>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</si>
  <si>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</si>
  <si>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</si>
  <si>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</si>
  <si>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</si>
  <si>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</si>
  <si>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</si>
  <si>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</si>
  <si>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</si>
  <si>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</si>
  <si>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</si>
  <si>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</si>
  <si>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</si>
  <si>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</si>
  <si>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</si>
  <si>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</si>
  <si>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</si>
  <si>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</si>
  <si>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</si>
  <si>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</si>
  <si>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</si>
  <si>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</si>
  <si>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</si>
  <si>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</si>
  <si>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</si>
  <si>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</si>
  <si>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</si>
  <si>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</si>
  <si>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</si>
  <si>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</si>
  <si>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</si>
  <si>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</si>
  <si>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</si>
  <si>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</si>
  <si>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</si>
  <si>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</si>
  <si>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</si>
  <si>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</si>
  <si>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</si>
  <si>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</si>
  <si>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</si>
  <si>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</si>
  <si>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</si>
  <si>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</si>
  <si>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</si>
  <si>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</si>
  <si>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</si>
  <si>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</si>
  <si>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</si>
  <si>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</si>
  <si>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</si>
  <si>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</si>
  <si>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</si>
  <si>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</si>
  <si>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</si>
  <si>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</si>
  <si>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</si>
  <si>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</si>
  <si>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</si>
  <si>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</si>
  <si>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</si>
  <si>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</si>
  <si>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</si>
  <si>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</si>
  <si>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</si>
  <si>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</si>
  <si>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</si>
  <si>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</si>
  <si>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</si>
  <si>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</si>
  <si>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</si>
  <si>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</si>
  <si>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</si>
  <si>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</si>
  <si>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</si>
  <si>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</si>
  <si>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</si>
  <si>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</si>
  <si>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</si>
  <si>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</si>
  <si>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</si>
  <si>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</si>
  <si>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</si>
  <si>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</si>
  <si>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</si>
  <si>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</si>
  <si>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</si>
  <si>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</si>
  <si>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</si>
  <si>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</si>
  <si>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</si>
  <si>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</si>
  <si>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</si>
  <si>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</si>
  <si>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</si>
  <si>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</si>
  <si>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</si>
  <si>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</si>
  <si>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</si>
  <si>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</si>
  <si>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</si>
  <si>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</si>
  <si>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</si>
  <si>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</si>
  <si>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</si>
  <si>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</si>
  <si>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</si>
  <si>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</si>
  <si>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</si>
  <si>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</si>
  <si>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</si>
  <si>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</si>
  <si>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</si>
  <si>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</si>
  <si>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</si>
  <si>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</si>
  <si>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</si>
  <si>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</si>
  <si>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</si>
  <si>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</si>
  <si>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</si>
  <si>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</si>
  <si>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</si>
  <si>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</si>
  <si>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</si>
  <si>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</si>
  <si>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</si>
  <si>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</si>
  <si>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</si>
  <si>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</si>
  <si>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</si>
  <si>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</si>
  <si>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</si>
  <si>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</si>
  <si>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</si>
  <si>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</si>
  <si>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</si>
  <si>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</si>
  <si>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</si>
  <si>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</si>
  <si>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</si>
  <si>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</si>
  <si>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</si>
  <si>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</si>
  <si>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</si>
  <si>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</si>
  <si>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</si>
  <si>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</si>
  <si>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</si>
  <si>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</si>
  <si>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</si>
  <si>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</si>
  <si>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</si>
  <si>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</si>
  <si>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</si>
  <si>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</si>
  <si>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</si>
  <si>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</si>
  <si>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</si>
  <si>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</si>
  <si>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</si>
  <si>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</si>
  <si>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</si>
  <si>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</si>
  <si>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</si>
  <si>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</si>
  <si>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</si>
  <si>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</si>
  <si>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</si>
  <si>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</si>
  <si>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</si>
  <si>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</si>
  <si>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</si>
  <si>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</si>
  <si>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</si>
  <si>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</si>
  <si>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</si>
  <si>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</si>
  <si>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</si>
  <si>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</si>
  <si>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</si>
  <si>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</si>
  <si>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</si>
  <si>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</si>
  <si>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</si>
  <si>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</si>
  <si>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</si>
  <si>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</si>
  <si>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</si>
  <si>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</si>
  <si>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</si>
  <si>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</si>
  <si>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</si>
  <si>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</si>
  <si>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</si>
  <si>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</si>
  <si>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</si>
  <si>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</si>
  <si>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</si>
  <si>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</si>
  <si>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</si>
  <si>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</si>
  <si>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</si>
  <si>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</si>
  <si>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</si>
  <si>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</si>
  <si>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</si>
  <si>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</si>
  <si>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</si>
  <si>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</si>
  <si>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</si>
  <si>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</si>
  <si>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</si>
  <si>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</si>
  <si>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</si>
  <si>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</si>
  <si>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</si>
  <si>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</si>
  <si>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</si>
  <si>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</si>
  <si>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</si>
  <si>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</si>
  <si>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</si>
  <si>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</si>
  <si>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</si>
  <si>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</si>
  <si>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</si>
  <si>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</si>
  <si>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</si>
  <si>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</si>
  <si>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</si>
  <si>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</si>
  <si>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</si>
  <si>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</si>
  <si>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</si>
  <si>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</si>
  <si>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</si>
  <si>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</si>
  <si>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</si>
  <si>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</si>
  <si>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</si>
  <si>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</si>
  <si>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</si>
  <si>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</si>
  <si>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</si>
  <si>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</si>
  <si>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</si>
  <si>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</si>
  <si>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</si>
  <si>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</si>
  <si>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</si>
  <si>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</si>
  <si>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</si>
  <si>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</si>
  <si>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</si>
  <si>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</si>
  <si>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</si>
  <si>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</si>
  <si>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</si>
  <si>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</si>
  <si>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</si>
  <si>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</si>
  <si>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</si>
  <si>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</si>
  <si>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</si>
  <si>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</si>
  <si>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</si>
  <si>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</si>
  <si>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</si>
  <si>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</si>
  <si>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</si>
  <si>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</si>
  <si>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</si>
  <si>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</si>
  <si>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</si>
  <si>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</si>
  <si>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</si>
  <si>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</si>
  <si>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</si>
  <si>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</si>
  <si>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</si>
  <si>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</si>
  <si>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</si>
  <si>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</si>
  <si>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</si>
  <si>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</si>
  <si>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</si>
  <si>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</si>
  <si>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</si>
  <si>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</si>
  <si>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</si>
  <si>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</si>
  <si>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</si>
  <si>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</si>
  <si>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</si>
  <si>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</si>
  <si>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</si>
  <si>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</si>
  <si>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</si>
  <si>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</si>
  <si>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</si>
  <si>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</si>
  <si>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</si>
  <si>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</si>
  <si>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</si>
  <si>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</si>
  <si>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</si>
  <si>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</si>
  <si>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</si>
  <si>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</si>
  <si>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</si>
  <si>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</si>
  <si>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</si>
  <si>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</si>
  <si>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</si>
  <si>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</si>
  <si>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</si>
  <si>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</si>
  <si>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</si>
  <si>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</si>
  <si>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</si>
  <si>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</si>
  <si>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</si>
  <si>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</si>
  <si>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</si>
  <si>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</si>
  <si>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</si>
  <si>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</si>
  <si>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</si>
  <si>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</si>
  <si>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</si>
  <si>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</si>
  <si>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</si>
  <si>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</si>
  <si>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</si>
  <si>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</si>
  <si>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</si>
  <si>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</si>
  <si>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</si>
  <si>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</si>
  <si>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</si>
  <si>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</si>
  <si>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</si>
  <si>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</si>
  <si>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</si>
  <si>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</si>
  <si>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</si>
  <si>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</si>
  <si>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</si>
  <si>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</si>
  <si>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</si>
  <si>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</si>
  <si>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</si>
  <si>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</si>
  <si>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</si>
  <si>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</si>
  <si>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</si>
  <si>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</si>
  <si>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</si>
  <si>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</si>
  <si>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</si>
  <si>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</si>
  <si>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</si>
  <si>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</si>
  <si>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</si>
  <si>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</si>
  <si>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</si>
  <si>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</si>
  <si>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</si>
  <si>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</si>
  <si>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</si>
  <si>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</si>
  <si>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</si>
  <si>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</si>
  <si>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</si>
  <si>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</si>
  <si>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</si>
  <si>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</si>
  <si>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</si>
  <si>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</si>
  <si>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</si>
  <si>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</si>
  <si>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</si>
  <si>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</si>
  <si>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</si>
  <si>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</si>
  <si>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</si>
  <si>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</si>
  <si>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</si>
  <si>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</si>
  <si>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</si>
  <si>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</si>
  <si>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</si>
  <si>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</si>
  <si>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</si>
  <si>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</si>
  <si>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</si>
  <si>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</si>
  <si>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</si>
  <si>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</si>
  <si>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</si>
  <si>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</si>
  <si>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</si>
  <si>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</si>
  <si>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</si>
  <si>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</si>
  <si>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</si>
  <si>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</si>
  <si>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</si>
  <si>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</si>
  <si>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</si>
  <si>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</si>
  <si>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</si>
  <si>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</si>
  <si>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</si>
  <si>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</si>
  <si>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</si>
  <si>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</si>
  <si>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</si>
  <si>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</si>
  <si>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</si>
  <si>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</si>
  <si>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</si>
  <si>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</si>
  <si>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</si>
  <si>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>Власова София</t>
  </si>
  <si>
    <t xml:space="preserve">  Диль Александр</t>
  </si>
  <si>
    <t xml:space="preserve"> Дзюба Ратмир</t>
  </si>
  <si>
    <t>Емельянова Эмилия</t>
  </si>
  <si>
    <t xml:space="preserve"> Еремин Роман</t>
  </si>
  <si>
    <t>Иванова Ангелина</t>
  </si>
  <si>
    <t>Кабильдин Тимур</t>
  </si>
  <si>
    <t>Калицкий Ярослав</t>
  </si>
  <si>
    <t xml:space="preserve"> Котельникова Алена</t>
  </si>
  <si>
    <t>Котельников Владимир</t>
  </si>
  <si>
    <t>Линник Виктория</t>
  </si>
  <si>
    <t xml:space="preserve"> Макарова Милена</t>
  </si>
  <si>
    <t xml:space="preserve">  Павленко Владимир</t>
  </si>
  <si>
    <t xml:space="preserve"> Серик Асылым</t>
  </si>
  <si>
    <t>Светличная Хистория</t>
  </si>
  <si>
    <t xml:space="preserve"> Талгат Айсултан</t>
  </si>
  <si>
    <t>Турина Милана</t>
  </si>
  <si>
    <t>Тыщенко Арина</t>
  </si>
  <si>
    <t xml:space="preserve"> Айткожина Ляйсан</t>
  </si>
  <si>
    <t xml:space="preserve"> </t>
  </si>
  <si>
    <t xml:space="preserve">                                  Учебный год: 2024-2025                            Группа: Солнышко                 Период: стартовый          Сроки проведения:сентябрь</t>
  </si>
  <si>
    <t>язык обучения: русс</t>
  </si>
  <si>
    <t>Воспитатель: Курсарина К.Ж.</t>
  </si>
  <si>
    <t>Воспитатель: КурсаринаК.Ж., Леонова В.С.</t>
  </si>
  <si>
    <t>Воспитатели: Курсарина К.Ж., Леонова В.С.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</si>
</sst>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1" fontId="14" fillId="3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1" fontId="16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" fontId="0" fillId="0" borderId="0" xfId="0" applyNumberFormat="1"/>
    <xf numFmtId="1" fontId="0" fillId="0" borderId="2" xfId="0" applyNumberFormat="1" applyBorder="1" applyAlignment="1">
      <alignment horizontal="center"/>
    </xf>
    <xf numFmtId="1" fontId="14" fillId="3" borderId="4" xfId="0" applyNumberFormat="1" applyFont="1" applyFill="1" applyBorder="1" applyAlignment="1">
      <alignment horizontal="center"/>
    </xf>
    <xf numFmtId="1" fontId="14" fillId="3" borderId="10" xfId="0" applyNumberFormat="1" applyFont="1" applyFill="1" applyBorder="1" applyAlignment="1">
      <alignment horizontal="center"/>
    </xf>
    <xf numFmtId="1" fontId="0" fillId="0" borderId="23" xfId="0" applyNumberFormat="1" applyBorder="1"/>
    <xf numFmtId="1" fontId="14" fillId="0" borderId="0" xfId="0" applyNumberFormat="1" applyFont="1"/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17" fillId="0" borderId="4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8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R44"/>
  <sheetViews>
    <sheetView workbookViewId="0">
      <selection activeCell="G24" sqref="G24"/>
    </sheetView>
  </sheetViews>
  <sheetFormatPr defaultRowHeight="15"/>
  <cols>
    <col min="2" max="2" width="31.140625" customWidth="1"/>
  </cols>
  <sheetData>
    <row r="1" spans="1:122" ht="15.75">
      <c r="A1" s="6" t="s">
        <v>15</v>
      </c>
      <c r="B1" s="12" t="s">
        <v>246</v>
      </c>
      <c r="C1" s="15"/>
      <c r="D1" s="15"/>
      <c r="E1" s="1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1251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32" t="s">
        <v>1252</v>
      </c>
      <c r="Q2" s="7"/>
      <c r="R2" s="7"/>
      <c r="S2" s="7"/>
      <c r="T2" s="132" t="s">
        <v>1254</v>
      </c>
      <c r="U2" s="7"/>
      <c r="V2" s="7"/>
      <c r="DP2" s="59" t="s">
        <v>1223</v>
      </c>
      <c r="DQ2" s="59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83" t="s">
        <v>0</v>
      </c>
      <c r="B4" s="83" t="s">
        <v>140</v>
      </c>
      <c r="C4" s="85" t="s">
        <v>237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66" t="s">
        <v>239</v>
      </c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9" t="s">
        <v>699</v>
      </c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73" t="s">
        <v>247</v>
      </c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5"/>
      <c r="DG4" s="64" t="s">
        <v>251</v>
      </c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</row>
    <row r="5" spans="1:122" ht="15.75" customHeight="1">
      <c r="A5" s="83"/>
      <c r="B5" s="83"/>
      <c r="C5" s="89" t="s">
        <v>238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68" t="s">
        <v>240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5" t="s">
        <v>241</v>
      </c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70" t="s">
        <v>13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2"/>
      <c r="AY5" s="70" t="s">
        <v>248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2"/>
      <c r="BK5" s="76" t="s">
        <v>243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249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80" t="s">
        <v>250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2"/>
      <c r="CU5" s="77" t="s">
        <v>14</v>
      </c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9"/>
      <c r="DG5" s="65" t="s">
        <v>245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122" ht="0.75" customHeight="1">
      <c r="A6" s="83"/>
      <c r="B6" s="83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3"/>
      <c r="AN6" s="13"/>
      <c r="AO6" s="13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83"/>
      <c r="B7" s="83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83"/>
      <c r="B8" s="83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83"/>
      <c r="B9" s="83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83"/>
      <c r="B10" s="83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83"/>
      <c r="B11" s="83"/>
      <c r="C11" s="87" t="s">
        <v>16</v>
      </c>
      <c r="D11" s="88" t="s">
        <v>2</v>
      </c>
      <c r="E11" s="88" t="s">
        <v>3</v>
      </c>
      <c r="F11" s="88" t="s">
        <v>17</v>
      </c>
      <c r="G11" s="88" t="s">
        <v>8</v>
      </c>
      <c r="H11" s="88" t="s">
        <v>1</v>
      </c>
      <c r="I11" s="93" t="s">
        <v>18</v>
      </c>
      <c r="J11" s="89"/>
      <c r="K11" s="89"/>
      <c r="L11" s="93" t="s">
        <v>19</v>
      </c>
      <c r="M11" s="89"/>
      <c r="N11" s="89"/>
      <c r="O11" s="68" t="s">
        <v>25</v>
      </c>
      <c r="P11" s="68"/>
      <c r="Q11" s="68"/>
      <c r="R11" s="68" t="s">
        <v>2</v>
      </c>
      <c r="S11" s="68"/>
      <c r="T11" s="68"/>
      <c r="U11" s="68" t="s">
        <v>26</v>
      </c>
      <c r="V11" s="68"/>
      <c r="W11" s="68"/>
      <c r="X11" s="68" t="s">
        <v>9</v>
      </c>
      <c r="Y11" s="68"/>
      <c r="Z11" s="68"/>
      <c r="AA11" s="68" t="s">
        <v>4</v>
      </c>
      <c r="AB11" s="68"/>
      <c r="AC11" s="68"/>
      <c r="AD11" s="65" t="s">
        <v>5</v>
      </c>
      <c r="AE11" s="65"/>
      <c r="AF11" s="65"/>
      <c r="AG11" s="68" t="s">
        <v>12</v>
      </c>
      <c r="AH11" s="68"/>
      <c r="AI11" s="68"/>
      <c r="AJ11" s="68" t="s">
        <v>6</v>
      </c>
      <c r="AK11" s="68"/>
      <c r="AL11" s="68"/>
      <c r="AM11" s="65" t="s">
        <v>252</v>
      </c>
      <c r="AN11" s="65"/>
      <c r="AO11" s="65"/>
      <c r="AP11" s="65" t="s">
        <v>253</v>
      </c>
      <c r="AQ11" s="65"/>
      <c r="AR11" s="65"/>
      <c r="AS11" s="65" t="s">
        <v>254</v>
      </c>
      <c r="AT11" s="65"/>
      <c r="AU11" s="65"/>
      <c r="AV11" s="65" t="s">
        <v>255</v>
      </c>
      <c r="AW11" s="65"/>
      <c r="AX11" s="65"/>
      <c r="AY11" s="65" t="s">
        <v>20</v>
      </c>
      <c r="AZ11" s="65"/>
      <c r="BA11" s="65"/>
      <c r="BB11" s="65" t="s">
        <v>21</v>
      </c>
      <c r="BC11" s="65"/>
      <c r="BD11" s="65"/>
      <c r="BE11" s="65" t="s">
        <v>22</v>
      </c>
      <c r="BF11" s="65"/>
      <c r="BG11" s="65"/>
      <c r="BH11" s="65" t="s">
        <v>23</v>
      </c>
      <c r="BI11" s="65"/>
      <c r="BJ11" s="65"/>
      <c r="BK11" s="65" t="s">
        <v>24</v>
      </c>
      <c r="BL11" s="65"/>
      <c r="BM11" s="65"/>
      <c r="BN11" s="65" t="s">
        <v>27</v>
      </c>
      <c r="BO11" s="65"/>
      <c r="BP11" s="65"/>
      <c r="BQ11" s="65" t="s">
        <v>28</v>
      </c>
      <c r="BR11" s="65"/>
      <c r="BS11" s="65"/>
      <c r="BT11" s="65" t="s">
        <v>29</v>
      </c>
      <c r="BU11" s="65"/>
      <c r="BV11" s="65"/>
      <c r="BW11" s="65" t="s">
        <v>30</v>
      </c>
      <c r="BX11" s="65"/>
      <c r="BY11" s="65"/>
      <c r="BZ11" s="65" t="s">
        <v>256</v>
      </c>
      <c r="CA11" s="65"/>
      <c r="CB11" s="65"/>
      <c r="CC11" s="65" t="s">
        <v>257</v>
      </c>
      <c r="CD11" s="65"/>
      <c r="CE11" s="65"/>
      <c r="CF11" s="65" t="s">
        <v>258</v>
      </c>
      <c r="CG11" s="65"/>
      <c r="CH11" s="65"/>
      <c r="CI11" s="65" t="s">
        <v>259</v>
      </c>
      <c r="CJ11" s="65"/>
      <c r="CK11" s="65"/>
      <c r="CL11" s="65" t="s">
        <v>260</v>
      </c>
      <c r="CM11" s="65"/>
      <c r="CN11" s="65"/>
      <c r="CO11" s="65" t="s">
        <v>261</v>
      </c>
      <c r="CP11" s="65"/>
      <c r="CQ11" s="65"/>
      <c r="CR11" s="65" t="s">
        <v>262</v>
      </c>
      <c r="CS11" s="65"/>
      <c r="CT11" s="65"/>
      <c r="CU11" s="65" t="s">
        <v>263</v>
      </c>
      <c r="CV11" s="65"/>
      <c r="CW11" s="65"/>
      <c r="CX11" s="65" t="s">
        <v>264</v>
      </c>
      <c r="CY11" s="65"/>
      <c r="CZ11" s="65"/>
      <c r="DA11" s="65" t="s">
        <v>265</v>
      </c>
      <c r="DB11" s="65"/>
      <c r="DC11" s="65"/>
      <c r="DD11" s="65" t="s">
        <v>266</v>
      </c>
      <c r="DE11" s="65"/>
      <c r="DF11" s="65"/>
      <c r="DG11" s="65" t="s">
        <v>267</v>
      </c>
      <c r="DH11" s="65"/>
      <c r="DI11" s="65"/>
      <c r="DJ11" s="65" t="s">
        <v>268</v>
      </c>
      <c r="DK11" s="65"/>
      <c r="DL11" s="65"/>
      <c r="DM11" s="65" t="s">
        <v>269</v>
      </c>
      <c r="DN11" s="65"/>
      <c r="DO11" s="65"/>
      <c r="DP11" s="65" t="s">
        <v>270</v>
      </c>
      <c r="DQ11" s="65"/>
      <c r="DR11" s="65"/>
    </row>
    <row r="12" spans="1:122" ht="51" customHeight="1">
      <c r="A12" s="83"/>
      <c r="B12" s="84"/>
      <c r="C12" s="92" t="s">
        <v>700</v>
      </c>
      <c r="D12" s="92"/>
      <c r="E12" s="92"/>
      <c r="F12" s="92" t="s">
        <v>704</v>
      </c>
      <c r="G12" s="92"/>
      <c r="H12" s="92"/>
      <c r="I12" s="92" t="s">
        <v>167</v>
      </c>
      <c r="J12" s="92"/>
      <c r="K12" s="92"/>
      <c r="L12" s="92" t="s">
        <v>169</v>
      </c>
      <c r="M12" s="92"/>
      <c r="N12" s="92"/>
      <c r="O12" s="92" t="s">
        <v>708</v>
      </c>
      <c r="P12" s="92"/>
      <c r="Q12" s="92"/>
      <c r="R12" s="92" t="s">
        <v>709</v>
      </c>
      <c r="S12" s="92"/>
      <c r="T12" s="92"/>
      <c r="U12" s="92" t="s">
        <v>711</v>
      </c>
      <c r="V12" s="92"/>
      <c r="W12" s="92"/>
      <c r="X12" s="92" t="s">
        <v>714</v>
      </c>
      <c r="Y12" s="92"/>
      <c r="Z12" s="92"/>
      <c r="AA12" s="92" t="s">
        <v>717</v>
      </c>
      <c r="AB12" s="92"/>
      <c r="AC12" s="92"/>
      <c r="AD12" s="92" t="s">
        <v>182</v>
      </c>
      <c r="AE12" s="92"/>
      <c r="AF12" s="92"/>
      <c r="AG12" s="92" t="s">
        <v>720</v>
      </c>
      <c r="AH12" s="92"/>
      <c r="AI12" s="92"/>
      <c r="AJ12" s="92" t="s">
        <v>722</v>
      </c>
      <c r="AK12" s="92"/>
      <c r="AL12" s="92"/>
      <c r="AM12" s="92" t="s">
        <v>723</v>
      </c>
      <c r="AN12" s="92"/>
      <c r="AO12" s="92"/>
      <c r="AP12" s="98" t="s">
        <v>354</v>
      </c>
      <c r="AQ12" s="98"/>
      <c r="AR12" s="98"/>
      <c r="AS12" s="98" t="s">
        <v>727</v>
      </c>
      <c r="AT12" s="98"/>
      <c r="AU12" s="98"/>
      <c r="AV12" s="98" t="s">
        <v>731</v>
      </c>
      <c r="AW12" s="98"/>
      <c r="AX12" s="98"/>
      <c r="AY12" s="98" t="s">
        <v>733</v>
      </c>
      <c r="AZ12" s="98"/>
      <c r="BA12" s="98"/>
      <c r="BB12" s="98" t="s">
        <v>736</v>
      </c>
      <c r="BC12" s="98"/>
      <c r="BD12" s="98"/>
      <c r="BE12" s="98" t="s">
        <v>737</v>
      </c>
      <c r="BF12" s="98"/>
      <c r="BG12" s="98"/>
      <c r="BH12" s="98" t="s">
        <v>738</v>
      </c>
      <c r="BI12" s="98"/>
      <c r="BJ12" s="98"/>
      <c r="BK12" s="98" t="s">
        <v>739</v>
      </c>
      <c r="BL12" s="98"/>
      <c r="BM12" s="98"/>
      <c r="BN12" s="98" t="s">
        <v>741</v>
      </c>
      <c r="BO12" s="98"/>
      <c r="BP12" s="98"/>
      <c r="BQ12" s="98" t="s">
        <v>742</v>
      </c>
      <c r="BR12" s="98"/>
      <c r="BS12" s="98"/>
      <c r="BT12" s="98" t="s">
        <v>743</v>
      </c>
      <c r="BU12" s="98"/>
      <c r="BV12" s="98"/>
      <c r="BW12" s="98" t="s">
        <v>746</v>
      </c>
      <c r="BX12" s="98"/>
      <c r="BY12" s="98"/>
      <c r="BZ12" s="98" t="s">
        <v>747</v>
      </c>
      <c r="CA12" s="98"/>
      <c r="CB12" s="98"/>
      <c r="CC12" s="98" t="s">
        <v>751</v>
      </c>
      <c r="CD12" s="98"/>
      <c r="CE12" s="98"/>
      <c r="CF12" s="98" t="s">
        <v>754</v>
      </c>
      <c r="CG12" s="98"/>
      <c r="CH12" s="98"/>
      <c r="CI12" s="98" t="s">
        <v>755</v>
      </c>
      <c r="CJ12" s="98"/>
      <c r="CK12" s="98"/>
      <c r="CL12" s="98" t="s">
        <v>757</v>
      </c>
      <c r="CM12" s="98"/>
      <c r="CN12" s="98"/>
      <c r="CO12" s="98" t="s">
        <v>758</v>
      </c>
      <c r="CP12" s="98"/>
      <c r="CQ12" s="98"/>
      <c r="CR12" s="98" t="s">
        <v>760</v>
      </c>
      <c r="CS12" s="98"/>
      <c r="CT12" s="98"/>
      <c r="CU12" s="98" t="s">
        <v>761</v>
      </c>
      <c r="CV12" s="98"/>
      <c r="CW12" s="98"/>
      <c r="CX12" s="98" t="s">
        <v>762</v>
      </c>
      <c r="CY12" s="98"/>
      <c r="CZ12" s="98"/>
      <c r="DA12" s="98" t="s">
        <v>763</v>
      </c>
      <c r="DB12" s="98"/>
      <c r="DC12" s="98"/>
      <c r="DD12" s="98" t="s">
        <v>764</v>
      </c>
      <c r="DE12" s="98"/>
      <c r="DF12" s="98"/>
      <c r="DG12" s="99" t="s">
        <v>766</v>
      </c>
      <c r="DH12" s="99"/>
      <c r="DI12" s="99"/>
      <c r="DJ12" s="99" t="s">
        <v>770</v>
      </c>
      <c r="DK12" s="99"/>
      <c r="DL12" s="99"/>
      <c r="DM12" s="92" t="s">
        <v>773</v>
      </c>
      <c r="DN12" s="92"/>
      <c r="DO12" s="92"/>
      <c r="DP12" s="92" t="s">
        <v>775</v>
      </c>
      <c r="DQ12" s="92"/>
      <c r="DR12" s="92"/>
    </row>
    <row r="13" spans="1:122" ht="102.75" customHeight="1">
      <c r="A13" s="83"/>
      <c r="B13" s="84"/>
      <c r="C13" s="38" t="s">
        <v>701</v>
      </c>
      <c r="D13" s="38" t="s">
        <v>702</v>
      </c>
      <c r="E13" s="38" t="s">
        <v>703</v>
      </c>
      <c r="F13" s="38" t="s">
        <v>163</v>
      </c>
      <c r="G13" s="38" t="s">
        <v>164</v>
      </c>
      <c r="H13" s="38" t="s">
        <v>165</v>
      </c>
      <c r="I13" s="38" t="s">
        <v>705</v>
      </c>
      <c r="J13" s="38" t="s">
        <v>706</v>
      </c>
      <c r="K13" s="38" t="s">
        <v>707</v>
      </c>
      <c r="L13" s="38" t="s">
        <v>170</v>
      </c>
      <c r="M13" s="38" t="s">
        <v>171</v>
      </c>
      <c r="N13" s="38" t="s">
        <v>172</v>
      </c>
      <c r="O13" s="38" t="s">
        <v>173</v>
      </c>
      <c r="P13" s="38" t="s">
        <v>174</v>
      </c>
      <c r="Q13" s="38" t="s">
        <v>175</v>
      </c>
      <c r="R13" s="38" t="s">
        <v>176</v>
      </c>
      <c r="S13" s="38" t="s">
        <v>388</v>
      </c>
      <c r="T13" s="38" t="s">
        <v>710</v>
      </c>
      <c r="U13" s="38" t="s">
        <v>712</v>
      </c>
      <c r="V13" s="38" t="s">
        <v>713</v>
      </c>
      <c r="W13" s="38" t="s">
        <v>150</v>
      </c>
      <c r="X13" s="38" t="s">
        <v>475</v>
      </c>
      <c r="Y13" s="38" t="s">
        <v>715</v>
      </c>
      <c r="Z13" s="38" t="s">
        <v>716</v>
      </c>
      <c r="AA13" s="38" t="s">
        <v>181</v>
      </c>
      <c r="AB13" s="38" t="s">
        <v>718</v>
      </c>
      <c r="AC13" s="38" t="s">
        <v>719</v>
      </c>
      <c r="AD13" s="38" t="s">
        <v>151</v>
      </c>
      <c r="AE13" s="38" t="s">
        <v>158</v>
      </c>
      <c r="AF13" s="38" t="s">
        <v>152</v>
      </c>
      <c r="AG13" s="38" t="s">
        <v>183</v>
      </c>
      <c r="AH13" s="38" t="s">
        <v>721</v>
      </c>
      <c r="AI13" s="38" t="s">
        <v>207</v>
      </c>
      <c r="AJ13" s="38" t="s">
        <v>184</v>
      </c>
      <c r="AK13" s="38" t="s">
        <v>185</v>
      </c>
      <c r="AL13" s="38" t="s">
        <v>186</v>
      </c>
      <c r="AM13" s="38" t="s">
        <v>724</v>
      </c>
      <c r="AN13" s="38" t="s">
        <v>725</v>
      </c>
      <c r="AO13" s="38" t="s">
        <v>726</v>
      </c>
      <c r="AP13" s="38" t="s">
        <v>355</v>
      </c>
      <c r="AQ13" s="38" t="s">
        <v>356</v>
      </c>
      <c r="AR13" s="38" t="s">
        <v>357</v>
      </c>
      <c r="AS13" s="38" t="s">
        <v>728</v>
      </c>
      <c r="AT13" s="38" t="s">
        <v>729</v>
      </c>
      <c r="AU13" s="38" t="s">
        <v>730</v>
      </c>
      <c r="AV13" s="38" t="s">
        <v>359</v>
      </c>
      <c r="AW13" s="38" t="s">
        <v>732</v>
      </c>
      <c r="AX13" s="38" t="s">
        <v>360</v>
      </c>
      <c r="AY13" s="23" t="s">
        <v>187</v>
      </c>
      <c r="AZ13" s="23" t="s">
        <v>734</v>
      </c>
      <c r="BA13" s="23" t="s">
        <v>735</v>
      </c>
      <c r="BB13" s="23" t="s">
        <v>188</v>
      </c>
      <c r="BC13" s="23" t="s">
        <v>189</v>
      </c>
      <c r="BD13" s="23" t="s">
        <v>190</v>
      </c>
      <c r="BE13" s="23" t="s">
        <v>191</v>
      </c>
      <c r="BF13" s="23" t="s">
        <v>465</v>
      </c>
      <c r="BG13" s="23" t="s">
        <v>192</v>
      </c>
      <c r="BH13" s="23" t="s">
        <v>142</v>
      </c>
      <c r="BI13" s="23" t="s">
        <v>193</v>
      </c>
      <c r="BJ13" s="23" t="s">
        <v>194</v>
      </c>
      <c r="BK13" s="23" t="s">
        <v>364</v>
      </c>
      <c r="BL13" s="23" t="s">
        <v>740</v>
      </c>
      <c r="BM13" s="23" t="s">
        <v>365</v>
      </c>
      <c r="BN13" s="23" t="s">
        <v>361</v>
      </c>
      <c r="BO13" s="23" t="s">
        <v>362</v>
      </c>
      <c r="BP13" s="23" t="s">
        <v>363</v>
      </c>
      <c r="BQ13" s="23" t="s">
        <v>366</v>
      </c>
      <c r="BR13" s="23" t="s">
        <v>531</v>
      </c>
      <c r="BS13" s="23" t="s">
        <v>367</v>
      </c>
      <c r="BT13" s="23" t="s">
        <v>368</v>
      </c>
      <c r="BU13" s="23" t="s">
        <v>744</v>
      </c>
      <c r="BV13" s="23" t="s">
        <v>745</v>
      </c>
      <c r="BW13" s="23" t="s">
        <v>160</v>
      </c>
      <c r="BX13" s="23" t="s">
        <v>161</v>
      </c>
      <c r="BY13" s="23" t="s">
        <v>177</v>
      </c>
      <c r="BZ13" s="23" t="s">
        <v>748</v>
      </c>
      <c r="CA13" s="23" t="s">
        <v>749</v>
      </c>
      <c r="CB13" s="23" t="s">
        <v>750</v>
      </c>
      <c r="CC13" s="23" t="s">
        <v>752</v>
      </c>
      <c r="CD13" s="23" t="s">
        <v>370</v>
      </c>
      <c r="CE13" s="23" t="s">
        <v>753</v>
      </c>
      <c r="CF13" s="23" t="s">
        <v>371</v>
      </c>
      <c r="CG13" s="23" t="s">
        <v>372</v>
      </c>
      <c r="CH13" s="23" t="s">
        <v>373</v>
      </c>
      <c r="CI13" s="23" t="s">
        <v>374</v>
      </c>
      <c r="CJ13" s="23" t="s">
        <v>756</v>
      </c>
      <c r="CK13" s="23" t="s">
        <v>375</v>
      </c>
      <c r="CL13" s="23" t="s">
        <v>376</v>
      </c>
      <c r="CM13" s="23" t="s">
        <v>377</v>
      </c>
      <c r="CN13" s="23" t="s">
        <v>378</v>
      </c>
      <c r="CO13" s="23" t="s">
        <v>168</v>
      </c>
      <c r="CP13" s="23" t="s">
        <v>379</v>
      </c>
      <c r="CQ13" s="23" t="s">
        <v>759</v>
      </c>
      <c r="CR13" s="23" t="s">
        <v>380</v>
      </c>
      <c r="CS13" s="23" t="s">
        <v>381</v>
      </c>
      <c r="CT13" s="23" t="s">
        <v>382</v>
      </c>
      <c r="CU13" s="23" t="s">
        <v>385</v>
      </c>
      <c r="CV13" s="23" t="s">
        <v>386</v>
      </c>
      <c r="CW13" s="23" t="s">
        <v>387</v>
      </c>
      <c r="CX13" s="23" t="s">
        <v>389</v>
      </c>
      <c r="CY13" s="23" t="s">
        <v>390</v>
      </c>
      <c r="CZ13" s="23" t="s">
        <v>391</v>
      </c>
      <c r="DA13" s="23" t="s">
        <v>392</v>
      </c>
      <c r="DB13" s="23" t="s">
        <v>153</v>
      </c>
      <c r="DC13" s="23" t="s">
        <v>393</v>
      </c>
      <c r="DD13" s="23" t="s">
        <v>765</v>
      </c>
      <c r="DE13" s="23" t="s">
        <v>358</v>
      </c>
      <c r="DF13" s="23" t="s">
        <v>157</v>
      </c>
      <c r="DG13" s="38" t="s">
        <v>767</v>
      </c>
      <c r="DH13" s="38" t="s">
        <v>768</v>
      </c>
      <c r="DI13" s="38" t="s">
        <v>769</v>
      </c>
      <c r="DJ13" s="38" t="s">
        <v>669</v>
      </c>
      <c r="DK13" s="38" t="s">
        <v>771</v>
      </c>
      <c r="DL13" s="38" t="s">
        <v>772</v>
      </c>
      <c r="DM13" s="38" t="s">
        <v>395</v>
      </c>
      <c r="DN13" s="38" t="s">
        <v>396</v>
      </c>
      <c r="DO13" s="38" t="s">
        <v>774</v>
      </c>
      <c r="DP13" s="38" t="s">
        <v>397</v>
      </c>
      <c r="DQ13" s="38" t="s">
        <v>162</v>
      </c>
      <c r="DR13" s="38" t="s">
        <v>398</v>
      </c>
    </row>
    <row r="14" spans="1:122" ht="15.75">
      <c r="A14" s="2">
        <v>1</v>
      </c>
      <c r="B14" s="1" t="s">
        <v>1237</v>
      </c>
      <c r="C14" s="5"/>
      <c r="D14" s="5"/>
      <c r="E14" s="5">
        <v>1</v>
      </c>
      <c r="F14" s="11">
        <v>1</v>
      </c>
      <c r="G14" s="11"/>
      <c r="H14" s="11"/>
      <c r="I14" s="11"/>
      <c r="J14" s="11">
        <v>1</v>
      </c>
      <c r="K14" s="11"/>
      <c r="L14" s="11"/>
      <c r="M14" s="11"/>
      <c r="N14" s="11">
        <v>1</v>
      </c>
      <c r="O14" s="11"/>
      <c r="P14" s="11">
        <v>1</v>
      </c>
      <c r="Q14" s="11"/>
      <c r="R14" s="11"/>
      <c r="S14" s="11">
        <v>1</v>
      </c>
      <c r="T14" s="13"/>
      <c r="U14" s="13" t="s">
        <v>1250</v>
      </c>
      <c r="V14" s="13">
        <v>1</v>
      </c>
      <c r="W14" s="11"/>
      <c r="X14" s="13"/>
      <c r="Y14" s="13"/>
      <c r="Z14" s="13">
        <v>1</v>
      </c>
      <c r="AA14" s="13"/>
      <c r="AB14" s="13">
        <v>1</v>
      </c>
      <c r="AC14" s="13"/>
      <c r="AD14" s="13"/>
      <c r="AE14" s="13">
        <v>1</v>
      </c>
      <c r="AF14" s="13"/>
      <c r="AG14" s="13"/>
      <c r="AH14" s="13">
        <v>1</v>
      </c>
      <c r="AI14" s="13"/>
      <c r="AJ14" s="13"/>
      <c r="AK14" s="13"/>
      <c r="AL14" s="13">
        <v>1</v>
      </c>
      <c r="AM14" s="13"/>
      <c r="AN14" s="13">
        <v>1</v>
      </c>
      <c r="AO14" s="13"/>
      <c r="AP14" s="13"/>
      <c r="AQ14" s="13">
        <v>1</v>
      </c>
      <c r="AR14" s="13"/>
      <c r="AS14" s="13"/>
      <c r="AT14" s="13">
        <v>1</v>
      </c>
      <c r="AU14" s="13"/>
      <c r="AV14" s="13"/>
      <c r="AW14" s="13"/>
      <c r="AX14" s="13">
        <v>1</v>
      </c>
      <c r="AY14" s="13"/>
      <c r="AZ14" s="13"/>
      <c r="BA14" s="13">
        <v>1</v>
      </c>
      <c r="BB14" s="13"/>
      <c r="BC14" s="13">
        <v>1</v>
      </c>
      <c r="BD14" s="13"/>
      <c r="BE14" s="13"/>
      <c r="BF14" s="13">
        <v>1</v>
      </c>
      <c r="BG14" s="13"/>
      <c r="BH14" s="13"/>
      <c r="BI14" s="13">
        <v>1</v>
      </c>
      <c r="BJ14" s="13"/>
      <c r="BK14" s="13"/>
      <c r="BL14" s="13">
        <v>1</v>
      </c>
      <c r="BM14" s="13"/>
      <c r="BN14" s="13"/>
      <c r="BO14" s="13">
        <v>1</v>
      </c>
      <c r="BP14" s="13"/>
      <c r="BQ14" s="13"/>
      <c r="BR14" s="13"/>
      <c r="BS14" s="13">
        <v>1</v>
      </c>
      <c r="BT14" s="13"/>
      <c r="BU14" s="13">
        <v>1</v>
      </c>
      <c r="BV14" s="13"/>
      <c r="BW14" s="13"/>
      <c r="BX14" s="13">
        <v>1</v>
      </c>
      <c r="BY14" s="13"/>
      <c r="BZ14" s="13"/>
      <c r="CA14" s="13">
        <v>1</v>
      </c>
      <c r="CB14" s="13"/>
      <c r="CC14" s="13"/>
      <c r="CD14" s="13"/>
      <c r="CE14" s="13">
        <v>1</v>
      </c>
      <c r="CF14" s="13"/>
      <c r="CG14" s="13">
        <v>1</v>
      </c>
      <c r="CH14" s="13"/>
      <c r="CI14" s="13"/>
      <c r="CJ14" s="13">
        <v>1</v>
      </c>
      <c r="CK14" s="13"/>
      <c r="CL14" s="13"/>
      <c r="CM14" s="13">
        <v>1</v>
      </c>
      <c r="CN14" s="13"/>
      <c r="CO14" s="13"/>
      <c r="CP14" s="13">
        <v>1</v>
      </c>
      <c r="CQ14" s="13"/>
      <c r="CR14" s="13"/>
      <c r="CS14" s="13">
        <v>1</v>
      </c>
      <c r="CT14" s="13"/>
      <c r="CU14" s="13"/>
      <c r="CV14" s="13"/>
      <c r="CW14" s="13">
        <v>1</v>
      </c>
      <c r="CX14" s="13"/>
      <c r="CY14" s="13">
        <v>1</v>
      </c>
      <c r="CZ14" s="13"/>
      <c r="DA14" s="13"/>
      <c r="DB14" s="13">
        <v>1</v>
      </c>
      <c r="DC14" s="13"/>
      <c r="DD14" s="13"/>
      <c r="DE14" s="13"/>
      <c r="DF14" s="13">
        <v>1</v>
      </c>
      <c r="DG14" s="4" t="s">
        <v>1250</v>
      </c>
      <c r="DH14" s="4"/>
      <c r="DI14" s="4">
        <v>1</v>
      </c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3"/>
    </row>
    <row r="15" spans="1:122" ht="15.75">
      <c r="A15" s="2">
        <v>2</v>
      </c>
      <c r="B15" s="1" t="s">
        <v>1238</v>
      </c>
      <c r="C15" s="9"/>
      <c r="D15" s="9"/>
      <c r="E15" s="9">
        <v>1</v>
      </c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4">
        <v>1</v>
      </c>
      <c r="U15" s="4"/>
      <c r="V15" s="4"/>
      <c r="W15" s="1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>
        <v>1</v>
      </c>
      <c r="CE15" s="4" t="s">
        <v>1250</v>
      </c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 t="s">
        <v>1250</v>
      </c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 t="s">
        <v>1250</v>
      </c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</row>
    <row r="16" spans="1:122" ht="15.75">
      <c r="A16" s="2">
        <v>3</v>
      </c>
      <c r="B16" s="1" t="s">
        <v>1245</v>
      </c>
      <c r="C16" s="9"/>
      <c r="D16" s="9">
        <v>1</v>
      </c>
      <c r="E16" s="9"/>
      <c r="F16" s="1">
        <v>1</v>
      </c>
      <c r="G16" s="1"/>
      <c r="H16" s="1"/>
      <c r="I16" s="1"/>
      <c r="J16" s="1">
        <v>1</v>
      </c>
      <c r="K16" s="1"/>
      <c r="L16" s="1"/>
      <c r="M16" s="1"/>
      <c r="N16" s="1">
        <v>1</v>
      </c>
      <c r="O16" s="1"/>
      <c r="P16" s="1">
        <v>1</v>
      </c>
      <c r="Q16" s="1"/>
      <c r="R16" s="1"/>
      <c r="S16" s="1">
        <v>1</v>
      </c>
      <c r="T16" s="4"/>
      <c r="U16" s="4"/>
      <c r="V16" s="4">
        <v>1</v>
      </c>
      <c r="W16" s="1"/>
      <c r="X16" s="4"/>
      <c r="Y16" s="4"/>
      <c r="Z16" s="4">
        <v>1</v>
      </c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/>
      <c r="AX16" s="4">
        <v>1</v>
      </c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 t="s">
        <v>1250</v>
      </c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 t="s">
        <v>1250</v>
      </c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</row>
    <row r="17" spans="1:122" ht="15.75">
      <c r="A17" s="2">
        <v>4</v>
      </c>
      <c r="B17" s="1" t="s">
        <v>1247</v>
      </c>
      <c r="C17" s="9"/>
      <c r="D17" s="9">
        <v>1</v>
      </c>
      <c r="E17" s="9"/>
      <c r="F17" s="1">
        <v>1</v>
      </c>
      <c r="G17" s="1"/>
      <c r="H17" s="1"/>
      <c r="I17" s="1"/>
      <c r="J17" s="1">
        <v>1</v>
      </c>
      <c r="K17" s="1"/>
      <c r="L17" s="1"/>
      <c r="M17" s="1"/>
      <c r="N17" s="1">
        <v>1</v>
      </c>
      <c r="O17" s="1"/>
      <c r="P17" s="1"/>
      <c r="Q17" s="1">
        <v>1</v>
      </c>
      <c r="R17" s="1"/>
      <c r="S17" s="1">
        <v>1</v>
      </c>
      <c r="T17" s="4"/>
      <c r="U17" s="4"/>
      <c r="V17" s="4">
        <v>1</v>
      </c>
      <c r="W17" s="1"/>
      <c r="X17" s="4"/>
      <c r="Y17" s="4"/>
      <c r="Z17" s="4">
        <v>1</v>
      </c>
      <c r="AA17" s="4"/>
      <c r="AB17" s="4">
        <v>1</v>
      </c>
      <c r="AC17" s="4"/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>
        <v>1</v>
      </c>
      <c r="AY17" s="4"/>
      <c r="AZ17" s="4"/>
      <c r="BA17" s="4">
        <v>1</v>
      </c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 t="s">
        <v>1250</v>
      </c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</row>
    <row r="18" spans="1:122">
      <c r="A18" s="3"/>
      <c r="B18" s="4"/>
      <c r="C18" s="3"/>
      <c r="D18" s="3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>
      <c r="A19" s="94" t="s">
        <v>141</v>
      </c>
      <c r="B19" s="95"/>
      <c r="C19" s="3">
        <f t="shared" ref="C19:AH19" si="0">SUM(C14:C18)</f>
        <v>0</v>
      </c>
      <c r="D19" s="3">
        <f t="shared" si="0"/>
        <v>2</v>
      </c>
      <c r="E19" s="3">
        <f t="shared" si="0"/>
        <v>2</v>
      </c>
      <c r="F19" s="3">
        <f t="shared" si="0"/>
        <v>3</v>
      </c>
      <c r="G19" s="3">
        <f t="shared" si="0"/>
        <v>0</v>
      </c>
      <c r="H19" s="3">
        <f t="shared" si="0"/>
        <v>1</v>
      </c>
      <c r="I19" s="3">
        <f t="shared" si="0"/>
        <v>0</v>
      </c>
      <c r="J19" s="3">
        <f t="shared" si="0"/>
        <v>3</v>
      </c>
      <c r="K19" s="3">
        <f t="shared" si="0"/>
        <v>1</v>
      </c>
      <c r="L19" s="3">
        <f t="shared" si="0"/>
        <v>0</v>
      </c>
      <c r="M19" s="3">
        <f t="shared" si="0"/>
        <v>0</v>
      </c>
      <c r="N19" s="3">
        <f t="shared" si="0"/>
        <v>4</v>
      </c>
      <c r="O19" s="3">
        <f t="shared" si="0"/>
        <v>0</v>
      </c>
      <c r="P19" s="3">
        <f t="shared" si="0"/>
        <v>2</v>
      </c>
      <c r="Q19" s="3">
        <f t="shared" si="0"/>
        <v>2</v>
      </c>
      <c r="R19" s="3">
        <f t="shared" si="0"/>
        <v>0</v>
      </c>
      <c r="S19" s="3">
        <f t="shared" si="0"/>
        <v>3</v>
      </c>
      <c r="T19" s="3">
        <f t="shared" si="0"/>
        <v>1</v>
      </c>
      <c r="U19" s="3">
        <f t="shared" si="0"/>
        <v>0</v>
      </c>
      <c r="V19" s="3">
        <f t="shared" si="0"/>
        <v>3</v>
      </c>
      <c r="W19" s="3">
        <f t="shared" si="0"/>
        <v>1</v>
      </c>
      <c r="X19" s="3">
        <f t="shared" si="0"/>
        <v>0</v>
      </c>
      <c r="Y19" s="3">
        <f t="shared" si="0"/>
        <v>0</v>
      </c>
      <c r="Z19" s="3">
        <f t="shared" si="0"/>
        <v>4</v>
      </c>
      <c r="AA19" s="3">
        <f t="shared" si="0"/>
        <v>0</v>
      </c>
      <c r="AB19" s="3">
        <f t="shared" si="0"/>
        <v>3</v>
      </c>
      <c r="AC19" s="3">
        <f t="shared" si="0"/>
        <v>1</v>
      </c>
      <c r="AD19" s="3">
        <f t="shared" si="0"/>
        <v>0</v>
      </c>
      <c r="AE19" s="3">
        <f t="shared" si="0"/>
        <v>4</v>
      </c>
      <c r="AF19" s="3">
        <f t="shared" si="0"/>
        <v>0</v>
      </c>
      <c r="AG19" s="3">
        <f t="shared" si="0"/>
        <v>0</v>
      </c>
      <c r="AH19" s="3">
        <f t="shared" si="0"/>
        <v>1</v>
      </c>
      <c r="AI19" s="3">
        <f t="shared" ref="AI19:BN19" si="1">SUM(AI14:AI18)</f>
        <v>3</v>
      </c>
      <c r="AJ19" s="3">
        <f t="shared" si="1"/>
        <v>0</v>
      </c>
      <c r="AK19" s="3">
        <f t="shared" si="1"/>
        <v>0</v>
      </c>
      <c r="AL19" s="3">
        <f t="shared" si="1"/>
        <v>4</v>
      </c>
      <c r="AM19" s="3">
        <f t="shared" si="1"/>
        <v>0</v>
      </c>
      <c r="AN19" s="3">
        <f t="shared" si="1"/>
        <v>3</v>
      </c>
      <c r="AO19" s="3">
        <f t="shared" si="1"/>
        <v>1</v>
      </c>
      <c r="AP19" s="3">
        <f t="shared" si="1"/>
        <v>0</v>
      </c>
      <c r="AQ19" s="3">
        <f t="shared" si="1"/>
        <v>3</v>
      </c>
      <c r="AR19" s="3">
        <f t="shared" si="1"/>
        <v>1</v>
      </c>
      <c r="AS19" s="3">
        <f t="shared" si="1"/>
        <v>0</v>
      </c>
      <c r="AT19" s="3">
        <f t="shared" si="1"/>
        <v>3</v>
      </c>
      <c r="AU19" s="3">
        <f t="shared" si="1"/>
        <v>1</v>
      </c>
      <c r="AV19" s="3">
        <f t="shared" si="1"/>
        <v>0</v>
      </c>
      <c r="AW19" s="3">
        <f t="shared" si="1"/>
        <v>0</v>
      </c>
      <c r="AX19" s="3">
        <f t="shared" si="1"/>
        <v>4</v>
      </c>
      <c r="AY19" s="3">
        <f t="shared" si="1"/>
        <v>0</v>
      </c>
      <c r="AZ19" s="3">
        <f t="shared" si="1"/>
        <v>0</v>
      </c>
      <c r="BA19" s="3">
        <f t="shared" si="1"/>
        <v>4</v>
      </c>
      <c r="BB19" s="3">
        <f t="shared" si="1"/>
        <v>0</v>
      </c>
      <c r="BC19" s="3">
        <f t="shared" si="1"/>
        <v>3</v>
      </c>
      <c r="BD19" s="3">
        <f t="shared" si="1"/>
        <v>1</v>
      </c>
      <c r="BE19" s="3">
        <f t="shared" si="1"/>
        <v>0</v>
      </c>
      <c r="BF19" s="3">
        <f t="shared" si="1"/>
        <v>4</v>
      </c>
      <c r="BG19" s="3">
        <f t="shared" si="1"/>
        <v>0</v>
      </c>
      <c r="BH19" s="3">
        <f t="shared" si="1"/>
        <v>0</v>
      </c>
      <c r="BI19" s="3">
        <f t="shared" si="1"/>
        <v>4</v>
      </c>
      <c r="BJ19" s="3">
        <f t="shared" si="1"/>
        <v>0</v>
      </c>
      <c r="BK19" s="3">
        <f t="shared" si="1"/>
        <v>0</v>
      </c>
      <c r="BL19" s="3">
        <f t="shared" si="1"/>
        <v>4</v>
      </c>
      <c r="BM19" s="3">
        <f t="shared" si="1"/>
        <v>0</v>
      </c>
      <c r="BN19" s="3">
        <f t="shared" si="1"/>
        <v>0</v>
      </c>
      <c r="BO19" s="3">
        <f t="shared" ref="BO19:CT19" si="2">SUM(BO14:BO18)</f>
        <v>3</v>
      </c>
      <c r="BP19" s="3">
        <f t="shared" si="2"/>
        <v>1</v>
      </c>
      <c r="BQ19" s="3">
        <f t="shared" si="2"/>
        <v>0</v>
      </c>
      <c r="BR19" s="3">
        <f t="shared" si="2"/>
        <v>1</v>
      </c>
      <c r="BS19" s="3">
        <f t="shared" si="2"/>
        <v>3</v>
      </c>
      <c r="BT19" s="3">
        <f t="shared" si="2"/>
        <v>0</v>
      </c>
      <c r="BU19" s="3">
        <f t="shared" si="2"/>
        <v>3</v>
      </c>
      <c r="BV19" s="3">
        <f t="shared" si="2"/>
        <v>1</v>
      </c>
      <c r="BW19" s="3">
        <f t="shared" si="2"/>
        <v>0</v>
      </c>
      <c r="BX19" s="3">
        <f t="shared" si="2"/>
        <v>3</v>
      </c>
      <c r="BY19" s="3">
        <f t="shared" si="2"/>
        <v>1</v>
      </c>
      <c r="BZ19" s="3">
        <f t="shared" si="2"/>
        <v>0</v>
      </c>
      <c r="CA19" s="3">
        <f t="shared" si="2"/>
        <v>3</v>
      </c>
      <c r="CB19" s="3">
        <f t="shared" si="2"/>
        <v>1</v>
      </c>
      <c r="CC19" s="3">
        <f t="shared" si="2"/>
        <v>0</v>
      </c>
      <c r="CD19" s="3">
        <f t="shared" si="2"/>
        <v>1</v>
      </c>
      <c r="CE19" s="3">
        <f t="shared" si="2"/>
        <v>3</v>
      </c>
      <c r="CF19" s="3">
        <f t="shared" si="2"/>
        <v>0</v>
      </c>
      <c r="CG19" s="3">
        <f t="shared" si="2"/>
        <v>4</v>
      </c>
      <c r="CH19" s="3">
        <f t="shared" si="2"/>
        <v>0</v>
      </c>
      <c r="CI19" s="3">
        <f t="shared" si="2"/>
        <v>0</v>
      </c>
      <c r="CJ19" s="3">
        <f t="shared" si="2"/>
        <v>4</v>
      </c>
      <c r="CK19" s="3">
        <f t="shared" si="2"/>
        <v>0</v>
      </c>
      <c r="CL19" s="3">
        <f t="shared" si="2"/>
        <v>0</v>
      </c>
      <c r="CM19" s="3">
        <f t="shared" si="2"/>
        <v>3</v>
      </c>
      <c r="CN19" s="3">
        <f t="shared" si="2"/>
        <v>1</v>
      </c>
      <c r="CO19" s="3">
        <f t="shared" si="2"/>
        <v>0</v>
      </c>
      <c r="CP19" s="3">
        <f t="shared" si="2"/>
        <v>3</v>
      </c>
      <c r="CQ19" s="3">
        <f t="shared" si="2"/>
        <v>1</v>
      </c>
      <c r="CR19" s="3">
        <f t="shared" si="2"/>
        <v>0</v>
      </c>
      <c r="CS19" s="3">
        <f t="shared" si="2"/>
        <v>3</v>
      </c>
      <c r="CT19" s="3">
        <f t="shared" si="2"/>
        <v>1</v>
      </c>
      <c r="CU19" s="3">
        <f t="shared" ref="CU19:DZ19" si="3">SUM(CU14:CU18)</f>
        <v>0</v>
      </c>
      <c r="CV19" s="3">
        <f t="shared" si="3"/>
        <v>0</v>
      </c>
      <c r="CW19" s="3">
        <f t="shared" si="3"/>
        <v>4</v>
      </c>
      <c r="CX19" s="3">
        <f t="shared" si="3"/>
        <v>0</v>
      </c>
      <c r="CY19" s="3">
        <f t="shared" si="3"/>
        <v>3</v>
      </c>
      <c r="CZ19" s="3">
        <f t="shared" si="3"/>
        <v>1</v>
      </c>
      <c r="DA19" s="3">
        <f t="shared" si="3"/>
        <v>0</v>
      </c>
      <c r="DB19" s="3">
        <f t="shared" si="3"/>
        <v>3</v>
      </c>
      <c r="DC19" s="3">
        <f t="shared" si="3"/>
        <v>1</v>
      </c>
      <c r="DD19" s="3">
        <f t="shared" si="3"/>
        <v>0</v>
      </c>
      <c r="DE19" s="3">
        <f t="shared" si="3"/>
        <v>1</v>
      </c>
      <c r="DF19" s="3">
        <f t="shared" si="3"/>
        <v>3</v>
      </c>
      <c r="DG19" s="3">
        <f t="shared" si="3"/>
        <v>0</v>
      </c>
      <c r="DH19" s="3">
        <f t="shared" si="3"/>
        <v>3</v>
      </c>
      <c r="DI19" s="3">
        <f t="shared" si="3"/>
        <v>1</v>
      </c>
      <c r="DJ19" s="3">
        <f t="shared" si="3"/>
        <v>0</v>
      </c>
      <c r="DK19" s="3">
        <f t="shared" si="3"/>
        <v>3</v>
      </c>
      <c r="DL19" s="3">
        <f t="shared" si="3"/>
        <v>1</v>
      </c>
      <c r="DM19" s="3">
        <f t="shared" si="3"/>
        <v>0</v>
      </c>
      <c r="DN19" s="3">
        <f t="shared" si="3"/>
        <v>3</v>
      </c>
      <c r="DO19" s="3">
        <f t="shared" si="3"/>
        <v>1</v>
      </c>
      <c r="DP19" s="3">
        <f t="shared" si="3"/>
        <v>0</v>
      </c>
      <c r="DQ19" s="3">
        <f t="shared" si="3"/>
        <v>3</v>
      </c>
      <c r="DR19" s="3">
        <f t="shared" si="3"/>
        <v>1</v>
      </c>
    </row>
    <row r="20" spans="1:122" ht="37.5" customHeight="1">
      <c r="A20" s="96" t="s">
        <v>695</v>
      </c>
      <c r="B20" s="97"/>
      <c r="C20" s="20">
        <f>C19/4%</f>
        <v>0</v>
      </c>
      <c r="D20" s="20">
        <f t="shared" ref="D20:BO20" si="4">D19/4%</f>
        <v>50</v>
      </c>
      <c r="E20" s="20">
        <f t="shared" si="4"/>
        <v>50</v>
      </c>
      <c r="F20" s="20">
        <f t="shared" si="4"/>
        <v>75</v>
      </c>
      <c r="G20" s="20">
        <f t="shared" si="4"/>
        <v>0</v>
      </c>
      <c r="H20" s="20">
        <f t="shared" si="4"/>
        <v>25</v>
      </c>
      <c r="I20" s="20">
        <f t="shared" si="4"/>
        <v>0</v>
      </c>
      <c r="J20" s="20">
        <f t="shared" si="4"/>
        <v>75</v>
      </c>
      <c r="K20" s="20">
        <f t="shared" si="4"/>
        <v>25</v>
      </c>
      <c r="L20" s="20">
        <f t="shared" si="4"/>
        <v>0</v>
      </c>
      <c r="M20" s="20">
        <f t="shared" si="4"/>
        <v>0</v>
      </c>
      <c r="N20" s="20">
        <f t="shared" si="4"/>
        <v>100</v>
      </c>
      <c r="O20" s="20">
        <f t="shared" si="4"/>
        <v>0</v>
      </c>
      <c r="P20" s="20">
        <f t="shared" si="4"/>
        <v>50</v>
      </c>
      <c r="Q20" s="20">
        <f t="shared" si="4"/>
        <v>50</v>
      </c>
      <c r="R20" s="20">
        <f t="shared" si="4"/>
        <v>0</v>
      </c>
      <c r="S20" s="20">
        <f t="shared" si="4"/>
        <v>75</v>
      </c>
      <c r="T20" s="20">
        <f t="shared" si="4"/>
        <v>25</v>
      </c>
      <c r="U20" s="20">
        <f t="shared" si="4"/>
        <v>0</v>
      </c>
      <c r="V20" s="20">
        <f t="shared" si="4"/>
        <v>75</v>
      </c>
      <c r="W20" s="20">
        <f t="shared" si="4"/>
        <v>25</v>
      </c>
      <c r="X20" s="20">
        <f t="shared" si="4"/>
        <v>0</v>
      </c>
      <c r="Y20" s="20">
        <f t="shared" si="4"/>
        <v>0</v>
      </c>
      <c r="Z20" s="20">
        <f t="shared" si="4"/>
        <v>100</v>
      </c>
      <c r="AA20" s="20">
        <f t="shared" si="4"/>
        <v>0</v>
      </c>
      <c r="AB20" s="20">
        <f t="shared" si="4"/>
        <v>75</v>
      </c>
      <c r="AC20" s="20">
        <f t="shared" si="4"/>
        <v>25</v>
      </c>
      <c r="AD20" s="20">
        <f t="shared" si="4"/>
        <v>0</v>
      </c>
      <c r="AE20" s="20">
        <f t="shared" si="4"/>
        <v>100</v>
      </c>
      <c r="AF20" s="20">
        <f t="shared" si="4"/>
        <v>0</v>
      </c>
      <c r="AG20" s="20">
        <f t="shared" si="4"/>
        <v>0</v>
      </c>
      <c r="AH20" s="20">
        <f t="shared" si="4"/>
        <v>25</v>
      </c>
      <c r="AI20" s="20">
        <f t="shared" si="4"/>
        <v>75</v>
      </c>
      <c r="AJ20" s="20">
        <f t="shared" si="4"/>
        <v>0</v>
      </c>
      <c r="AK20" s="20">
        <f t="shared" si="4"/>
        <v>0</v>
      </c>
      <c r="AL20" s="20">
        <f t="shared" si="4"/>
        <v>100</v>
      </c>
      <c r="AM20" s="20">
        <f t="shared" si="4"/>
        <v>0</v>
      </c>
      <c r="AN20" s="20">
        <f t="shared" si="4"/>
        <v>75</v>
      </c>
      <c r="AO20" s="20">
        <f t="shared" si="4"/>
        <v>25</v>
      </c>
      <c r="AP20" s="20">
        <f t="shared" si="4"/>
        <v>0</v>
      </c>
      <c r="AQ20" s="20">
        <f t="shared" si="4"/>
        <v>75</v>
      </c>
      <c r="AR20" s="20">
        <f t="shared" si="4"/>
        <v>25</v>
      </c>
      <c r="AS20" s="20">
        <f t="shared" si="4"/>
        <v>0</v>
      </c>
      <c r="AT20" s="20">
        <f t="shared" si="4"/>
        <v>75</v>
      </c>
      <c r="AU20" s="20">
        <f t="shared" si="4"/>
        <v>25</v>
      </c>
      <c r="AV20" s="20">
        <f t="shared" si="4"/>
        <v>0</v>
      </c>
      <c r="AW20" s="20">
        <f t="shared" si="4"/>
        <v>0</v>
      </c>
      <c r="AX20" s="20">
        <f t="shared" si="4"/>
        <v>100</v>
      </c>
      <c r="AY20" s="20">
        <f t="shared" si="4"/>
        <v>0</v>
      </c>
      <c r="AZ20" s="20">
        <f t="shared" si="4"/>
        <v>0</v>
      </c>
      <c r="BA20" s="20">
        <f t="shared" si="4"/>
        <v>100</v>
      </c>
      <c r="BB20" s="20">
        <f t="shared" si="4"/>
        <v>0</v>
      </c>
      <c r="BC20" s="20">
        <f t="shared" si="4"/>
        <v>75</v>
      </c>
      <c r="BD20" s="20">
        <f t="shared" si="4"/>
        <v>25</v>
      </c>
      <c r="BE20" s="20">
        <f t="shared" si="4"/>
        <v>0</v>
      </c>
      <c r="BF20" s="20">
        <f t="shared" si="4"/>
        <v>100</v>
      </c>
      <c r="BG20" s="20">
        <f t="shared" si="4"/>
        <v>0</v>
      </c>
      <c r="BH20" s="20">
        <f t="shared" si="4"/>
        <v>0</v>
      </c>
      <c r="BI20" s="20">
        <f t="shared" si="4"/>
        <v>100</v>
      </c>
      <c r="BJ20" s="20">
        <f t="shared" si="4"/>
        <v>0</v>
      </c>
      <c r="BK20" s="20">
        <f t="shared" si="4"/>
        <v>0</v>
      </c>
      <c r="BL20" s="20">
        <f t="shared" si="4"/>
        <v>100</v>
      </c>
      <c r="BM20" s="20">
        <f t="shared" si="4"/>
        <v>0</v>
      </c>
      <c r="BN20" s="20">
        <f t="shared" si="4"/>
        <v>0</v>
      </c>
      <c r="BO20" s="20">
        <f t="shared" si="4"/>
        <v>75</v>
      </c>
      <c r="BP20" s="20">
        <f t="shared" ref="BP20:DR20" si="5">BP19/4%</f>
        <v>25</v>
      </c>
      <c r="BQ20" s="20">
        <f t="shared" si="5"/>
        <v>0</v>
      </c>
      <c r="BR20" s="20">
        <f t="shared" si="5"/>
        <v>25</v>
      </c>
      <c r="BS20" s="20">
        <f t="shared" si="5"/>
        <v>75</v>
      </c>
      <c r="BT20" s="20">
        <f t="shared" si="5"/>
        <v>0</v>
      </c>
      <c r="BU20" s="20">
        <f t="shared" si="5"/>
        <v>75</v>
      </c>
      <c r="BV20" s="20">
        <f t="shared" si="5"/>
        <v>25</v>
      </c>
      <c r="BW20" s="20">
        <f t="shared" si="5"/>
        <v>0</v>
      </c>
      <c r="BX20" s="20">
        <f t="shared" si="5"/>
        <v>75</v>
      </c>
      <c r="BY20" s="20">
        <f t="shared" si="5"/>
        <v>25</v>
      </c>
      <c r="BZ20" s="20">
        <f t="shared" si="5"/>
        <v>0</v>
      </c>
      <c r="CA20" s="20">
        <f t="shared" si="5"/>
        <v>75</v>
      </c>
      <c r="CB20" s="20">
        <f t="shared" si="5"/>
        <v>25</v>
      </c>
      <c r="CC20" s="20">
        <f t="shared" si="5"/>
        <v>0</v>
      </c>
      <c r="CD20" s="20">
        <f t="shared" si="5"/>
        <v>25</v>
      </c>
      <c r="CE20" s="20">
        <f t="shared" si="5"/>
        <v>75</v>
      </c>
      <c r="CF20" s="20">
        <f t="shared" si="5"/>
        <v>0</v>
      </c>
      <c r="CG20" s="20">
        <f t="shared" si="5"/>
        <v>100</v>
      </c>
      <c r="CH20" s="20">
        <f t="shared" si="5"/>
        <v>0</v>
      </c>
      <c r="CI20" s="20">
        <f t="shared" si="5"/>
        <v>0</v>
      </c>
      <c r="CJ20" s="20">
        <f t="shared" si="5"/>
        <v>100</v>
      </c>
      <c r="CK20" s="20">
        <f t="shared" si="5"/>
        <v>0</v>
      </c>
      <c r="CL20" s="20">
        <f t="shared" si="5"/>
        <v>0</v>
      </c>
      <c r="CM20" s="20">
        <f t="shared" si="5"/>
        <v>75</v>
      </c>
      <c r="CN20" s="20">
        <f t="shared" si="5"/>
        <v>25</v>
      </c>
      <c r="CO20" s="20">
        <f t="shared" si="5"/>
        <v>0</v>
      </c>
      <c r="CP20" s="20">
        <f t="shared" si="5"/>
        <v>75</v>
      </c>
      <c r="CQ20" s="20">
        <f t="shared" si="5"/>
        <v>25</v>
      </c>
      <c r="CR20" s="20">
        <f t="shared" si="5"/>
        <v>0</v>
      </c>
      <c r="CS20" s="20">
        <f t="shared" si="5"/>
        <v>75</v>
      </c>
      <c r="CT20" s="20">
        <f t="shared" si="5"/>
        <v>25</v>
      </c>
      <c r="CU20" s="20">
        <f t="shared" si="5"/>
        <v>0</v>
      </c>
      <c r="CV20" s="20">
        <f t="shared" si="5"/>
        <v>0</v>
      </c>
      <c r="CW20" s="20">
        <f t="shared" si="5"/>
        <v>100</v>
      </c>
      <c r="CX20" s="20">
        <f t="shared" si="5"/>
        <v>0</v>
      </c>
      <c r="CY20" s="20">
        <f t="shared" si="5"/>
        <v>75</v>
      </c>
      <c r="CZ20" s="20">
        <f t="shared" si="5"/>
        <v>25</v>
      </c>
      <c r="DA20" s="20">
        <f t="shared" si="5"/>
        <v>0</v>
      </c>
      <c r="DB20" s="20">
        <f t="shared" si="5"/>
        <v>75</v>
      </c>
      <c r="DC20" s="20">
        <f t="shared" si="5"/>
        <v>25</v>
      </c>
      <c r="DD20" s="20">
        <f t="shared" si="5"/>
        <v>0</v>
      </c>
      <c r="DE20" s="20">
        <f t="shared" si="5"/>
        <v>25</v>
      </c>
      <c r="DF20" s="20">
        <f t="shared" si="5"/>
        <v>75</v>
      </c>
      <c r="DG20" s="20">
        <f t="shared" si="5"/>
        <v>0</v>
      </c>
      <c r="DH20" s="20">
        <f t="shared" si="5"/>
        <v>75</v>
      </c>
      <c r="DI20" s="20">
        <f t="shared" si="5"/>
        <v>25</v>
      </c>
      <c r="DJ20" s="20">
        <f t="shared" si="5"/>
        <v>0</v>
      </c>
      <c r="DK20" s="20">
        <f t="shared" si="5"/>
        <v>75</v>
      </c>
      <c r="DL20" s="20">
        <f t="shared" si="5"/>
        <v>25</v>
      </c>
      <c r="DM20" s="20">
        <f t="shared" si="5"/>
        <v>0</v>
      </c>
      <c r="DN20" s="20">
        <f t="shared" si="5"/>
        <v>75</v>
      </c>
      <c r="DO20" s="20">
        <f t="shared" si="5"/>
        <v>25</v>
      </c>
      <c r="DP20" s="20">
        <f t="shared" si="5"/>
        <v>0</v>
      </c>
      <c r="DQ20" s="20">
        <f t="shared" si="5"/>
        <v>75</v>
      </c>
      <c r="DR20" s="20">
        <f t="shared" si="5"/>
        <v>25</v>
      </c>
    </row>
    <row r="22" spans="1:122">
      <c r="B22" s="60" t="s">
        <v>1219</v>
      </c>
      <c r="C22" s="60"/>
      <c r="D22" s="60"/>
      <c r="E22" s="60"/>
      <c r="F22" s="31"/>
      <c r="G22" s="31"/>
    </row>
    <row r="23" spans="1:122">
      <c r="B23" s="4" t="s">
        <v>670</v>
      </c>
      <c r="C23" s="4" t="s">
        <v>678</v>
      </c>
      <c r="D23" s="25">
        <f>E23/100*4</f>
        <v>0.75</v>
      </c>
      <c r="E23" s="25">
        <f>(C20+F20+I20+L20)/4</f>
        <v>18.75</v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22">
      <c r="B24" s="4" t="s">
        <v>672</v>
      </c>
      <c r="C24" s="4" t="s">
        <v>678</v>
      </c>
      <c r="D24" s="25">
        <f t="shared" ref="D24:D25" si="6">E24/100*4</f>
        <v>1.25</v>
      </c>
      <c r="E24" s="25">
        <f>(D20+G20+J20+M20)/4</f>
        <v>31.25</v>
      </c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22">
      <c r="B25" s="4" t="s">
        <v>673</v>
      </c>
      <c r="C25" s="4" t="s">
        <v>678</v>
      </c>
      <c r="D25" s="25">
        <f t="shared" si="6"/>
        <v>2</v>
      </c>
      <c r="E25" s="25">
        <f>(E20+H20+K20+N20)/4</f>
        <v>50</v>
      </c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22">
      <c r="B26" s="4"/>
      <c r="C26" s="4"/>
      <c r="D26" s="24">
        <f>SUM(D23:D25)</f>
        <v>4</v>
      </c>
      <c r="E26" s="24">
        <f>SUM(E23:E25)</f>
        <v>100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22" ht="29.25" customHeight="1">
      <c r="B27" s="4"/>
      <c r="C27" s="16"/>
      <c r="D27" s="62" t="s">
        <v>240</v>
      </c>
      <c r="E27" s="62"/>
      <c r="F27" s="63" t="s">
        <v>241</v>
      </c>
      <c r="G27" s="63"/>
      <c r="H27" s="50"/>
      <c r="I27" s="50"/>
      <c r="J27" s="50"/>
      <c r="K27" s="50"/>
      <c r="L27" s="50"/>
      <c r="M27" s="50"/>
      <c r="N27" s="50"/>
      <c r="O27" s="50"/>
      <c r="P27" s="50"/>
    </row>
    <row r="28" spans="1:122">
      <c r="B28" s="4" t="s">
        <v>670</v>
      </c>
      <c r="C28" s="16" t="s">
        <v>679</v>
      </c>
      <c r="D28" s="25">
        <f>E28/100*4</f>
        <v>0</v>
      </c>
      <c r="E28" s="25">
        <f>(O20+R20+U20+X20)/4</f>
        <v>0</v>
      </c>
      <c r="F28" s="25">
        <f>G28/100*4</f>
        <v>0</v>
      </c>
      <c r="G28" s="25">
        <f>(AA20+AD20+AG20+AJ20)/4</f>
        <v>0</v>
      </c>
      <c r="H28" s="50">
        <f>(D28+F28)/2</f>
        <v>0</v>
      </c>
      <c r="I28" s="50"/>
      <c r="J28" s="50"/>
      <c r="K28" s="50"/>
      <c r="L28" s="50"/>
      <c r="M28" s="50"/>
      <c r="N28" s="50"/>
      <c r="O28" s="50"/>
      <c r="P28" s="50"/>
    </row>
    <row r="29" spans="1:122">
      <c r="B29" s="4" t="s">
        <v>672</v>
      </c>
      <c r="C29" s="16" t="s">
        <v>679</v>
      </c>
      <c r="D29" s="25">
        <f t="shared" ref="D29:D30" si="7">E29/100*4</f>
        <v>2</v>
      </c>
      <c r="E29" s="25">
        <f>(P20+S20+V20+Y20)/4</f>
        <v>50</v>
      </c>
      <c r="F29" s="25">
        <f t="shared" ref="F29:F30" si="8">G29/100*4</f>
        <v>2</v>
      </c>
      <c r="G29" s="25">
        <f>(AB20+AE20+AH20+AK20)/4</f>
        <v>50</v>
      </c>
      <c r="H29" s="50">
        <f t="shared" ref="H29:H30" si="9">(D29+F29)/2</f>
        <v>2</v>
      </c>
      <c r="I29" s="50"/>
      <c r="J29" s="50"/>
      <c r="K29" s="50"/>
      <c r="L29" s="50"/>
      <c r="M29" s="50"/>
      <c r="N29" s="50"/>
      <c r="O29" s="50"/>
      <c r="P29" s="50"/>
    </row>
    <row r="30" spans="1:122">
      <c r="B30" s="4" t="s">
        <v>673</v>
      </c>
      <c r="C30" s="16" t="s">
        <v>679</v>
      </c>
      <c r="D30" s="25">
        <f t="shared" si="7"/>
        <v>2</v>
      </c>
      <c r="E30" s="25">
        <f>(Q20+T20+W20+Z20)/4</f>
        <v>50</v>
      </c>
      <c r="F30" s="25">
        <f t="shared" si="8"/>
        <v>2</v>
      </c>
      <c r="G30" s="51">
        <f>(AC20+AF20+AI20+AL20)/4</f>
        <v>50</v>
      </c>
      <c r="H30" s="50">
        <f t="shared" si="9"/>
        <v>2</v>
      </c>
      <c r="I30" s="50"/>
      <c r="J30" s="50"/>
      <c r="K30" s="50"/>
      <c r="L30" s="50"/>
      <c r="M30" s="50"/>
      <c r="N30" s="50"/>
      <c r="O30" s="50"/>
      <c r="P30" s="50"/>
    </row>
    <row r="31" spans="1:122">
      <c r="B31" s="4"/>
      <c r="C31" s="16"/>
      <c r="D31" s="24">
        <f>SUM(D28:D30)</f>
        <v>4</v>
      </c>
      <c r="E31" s="24">
        <f>SUM(E28:E30)</f>
        <v>100</v>
      </c>
      <c r="F31" s="52">
        <f>SUM(F28:F30)</f>
        <v>4</v>
      </c>
      <c r="G31" s="53">
        <f>SUM(G28:G30)</f>
        <v>100</v>
      </c>
      <c r="H31" s="55">
        <f>SUM(H28:H30)</f>
        <v>4</v>
      </c>
      <c r="I31" s="50"/>
      <c r="J31" s="50"/>
      <c r="K31" s="50"/>
      <c r="L31" s="50"/>
      <c r="M31" s="50"/>
      <c r="N31" s="50"/>
      <c r="O31" s="50"/>
      <c r="P31" s="50"/>
    </row>
    <row r="32" spans="1:122">
      <c r="B32" s="4" t="s">
        <v>670</v>
      </c>
      <c r="C32" s="4" t="s">
        <v>680</v>
      </c>
      <c r="D32" s="25">
        <f>E32/100*4</f>
        <v>0</v>
      </c>
      <c r="E32" s="25">
        <f>(AM20+AP20+AS20+AV20)/4</f>
        <v>0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2:16">
      <c r="B33" s="4" t="s">
        <v>672</v>
      </c>
      <c r="C33" s="4" t="s">
        <v>680</v>
      </c>
      <c r="D33" s="25">
        <f t="shared" ref="D33:D34" si="10">E33/100*4</f>
        <v>2.25</v>
      </c>
      <c r="E33" s="25">
        <f>(AN20+AQ20+AT20+AW20)/4</f>
        <v>56.25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2:16">
      <c r="B34" s="4" t="s">
        <v>673</v>
      </c>
      <c r="C34" s="4" t="s">
        <v>680</v>
      </c>
      <c r="D34" s="25">
        <f t="shared" si="10"/>
        <v>1.75</v>
      </c>
      <c r="E34" s="25">
        <f>(AO20+AR20+AU20+AX20)/4</f>
        <v>43.75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2:16">
      <c r="B35" s="26"/>
      <c r="C35" s="26"/>
      <c r="D35" s="27">
        <f>SUM(D32:D34)</f>
        <v>4</v>
      </c>
      <c r="E35" s="27">
        <f>SUM(E32:E34)</f>
        <v>100</v>
      </c>
      <c r="F35" s="54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2:16">
      <c r="B36" s="4"/>
      <c r="C36" s="4"/>
      <c r="D36" s="62" t="s">
        <v>248</v>
      </c>
      <c r="E36" s="62"/>
      <c r="F36" s="62" t="s">
        <v>243</v>
      </c>
      <c r="G36" s="62"/>
      <c r="H36" s="61" t="s">
        <v>249</v>
      </c>
      <c r="I36" s="61"/>
      <c r="J36" s="61" t="s">
        <v>250</v>
      </c>
      <c r="K36" s="61"/>
      <c r="L36" s="61" t="s">
        <v>14</v>
      </c>
      <c r="M36" s="61"/>
      <c r="N36" s="50"/>
      <c r="O36" s="50"/>
      <c r="P36" s="50"/>
    </row>
    <row r="37" spans="2:16">
      <c r="B37" s="4" t="s">
        <v>670</v>
      </c>
      <c r="C37" s="4" t="s">
        <v>681</v>
      </c>
      <c r="D37" s="25">
        <f>E37/100*4</f>
        <v>0</v>
      </c>
      <c r="E37" s="25">
        <f>(AY20+BB20+BE20+BH20)/4</f>
        <v>0</v>
      </c>
      <c r="F37" s="25">
        <f>G37/100*4</f>
        <v>0</v>
      </c>
      <c r="G37" s="25">
        <f>(BK20+BN20+BQ20+BT20)/4</f>
        <v>0</v>
      </c>
      <c r="H37" s="25">
        <f>I37/100*4</f>
        <v>0</v>
      </c>
      <c r="I37" s="25">
        <f>(BW20+BZ20+CC20+CF20)/4</f>
        <v>0</v>
      </c>
      <c r="J37" s="25">
        <f>K37/100*4</f>
        <v>0</v>
      </c>
      <c r="K37" s="25">
        <f>(CI20+CL20+CO20+CR20)/4</f>
        <v>0</v>
      </c>
      <c r="L37" s="25">
        <f>M37/100*4</f>
        <v>0</v>
      </c>
      <c r="M37" s="25">
        <f>(CU20+CX20+DA20+DD20)/4</f>
        <v>0</v>
      </c>
      <c r="N37" s="50">
        <f>(D37+F37+H37+J37+L37)/5</f>
        <v>0</v>
      </c>
      <c r="O37" s="50"/>
      <c r="P37" s="50"/>
    </row>
    <row r="38" spans="2:16">
      <c r="B38" s="4" t="s">
        <v>672</v>
      </c>
      <c r="C38" s="4" t="s">
        <v>681</v>
      </c>
      <c r="D38" s="25">
        <f t="shared" ref="D38:D39" si="11">E38/100*4</f>
        <v>2.75</v>
      </c>
      <c r="E38" s="25">
        <f>(AZ20+BC20+BF20+BI20)/4</f>
        <v>68.75</v>
      </c>
      <c r="F38" s="25">
        <f t="shared" ref="F38:F39" si="12">G38/100*4</f>
        <v>2.75</v>
      </c>
      <c r="G38" s="25">
        <f>(BL20+BO20+BR20+BU20)/4</f>
        <v>68.75</v>
      </c>
      <c r="H38" s="25">
        <f t="shared" ref="H38:H39" si="13">I38/100*4</f>
        <v>2.75</v>
      </c>
      <c r="I38" s="25">
        <f>(BX20+CA20+CD20+CG20)/4</f>
        <v>68.75</v>
      </c>
      <c r="J38" s="25">
        <f t="shared" ref="J38:J39" si="14">K38/100*4</f>
        <v>3.25</v>
      </c>
      <c r="K38" s="25">
        <f>(CJ20+CM20+CP20+CS20)/4</f>
        <v>81.25</v>
      </c>
      <c r="L38" s="25">
        <f t="shared" ref="L38:L39" si="15">M38/100*4</f>
        <v>1.75</v>
      </c>
      <c r="M38" s="25">
        <f>(CV20+CY20+DB20+DE20)/4</f>
        <v>43.75</v>
      </c>
      <c r="N38" s="50">
        <f t="shared" ref="N38:N39" si="16">(D38+F38+H38+J38+L38)/5</f>
        <v>2.65</v>
      </c>
      <c r="O38" s="50"/>
      <c r="P38" s="50"/>
    </row>
    <row r="39" spans="2:16">
      <c r="B39" s="4" t="s">
        <v>673</v>
      </c>
      <c r="C39" s="4" t="s">
        <v>681</v>
      </c>
      <c r="D39" s="25">
        <f t="shared" si="11"/>
        <v>1.25</v>
      </c>
      <c r="E39" s="25">
        <f>(BA20+BD20+BG20+BJ20)/4</f>
        <v>31.25</v>
      </c>
      <c r="F39" s="25">
        <f t="shared" si="12"/>
        <v>1.25</v>
      </c>
      <c r="G39" s="25">
        <f>(BM20+BP20+BS20+BV20)/4</f>
        <v>31.25</v>
      </c>
      <c r="H39" s="25">
        <f t="shared" si="13"/>
        <v>1.25</v>
      </c>
      <c r="I39" s="25">
        <f>(BY20+CB20+CE20+CH20)/4</f>
        <v>31.25</v>
      </c>
      <c r="J39" s="25">
        <f t="shared" si="14"/>
        <v>0.75</v>
      </c>
      <c r="K39" s="25">
        <f>(CK20+CN20+CQ20+CT20)/4</f>
        <v>18.75</v>
      </c>
      <c r="L39" s="25">
        <f t="shared" si="15"/>
        <v>2.25</v>
      </c>
      <c r="M39" s="25">
        <f>(CW20+CZ20+DC20+DF20)/4</f>
        <v>56.25</v>
      </c>
      <c r="N39" s="50">
        <f t="shared" si="16"/>
        <v>1.35</v>
      </c>
      <c r="O39" s="50"/>
      <c r="P39" s="50"/>
    </row>
    <row r="40" spans="2:16">
      <c r="B40" s="4"/>
      <c r="C40" s="4"/>
      <c r="D40" s="24">
        <f>SUM(D37:D39)</f>
        <v>4</v>
      </c>
      <c r="E40" s="24">
        <f>SUM(E37:E39)</f>
        <v>100</v>
      </c>
      <c r="F40" s="24">
        <v>0</v>
      </c>
      <c r="G40" s="24">
        <f>SUM(G37:G39)</f>
        <v>100</v>
      </c>
      <c r="H40" s="24">
        <f t="shared" ref="H40:M40" si="17">SUM(H37:H39)</f>
        <v>4</v>
      </c>
      <c r="I40" s="24">
        <f t="shared" si="17"/>
        <v>100</v>
      </c>
      <c r="J40" s="24">
        <f t="shared" si="17"/>
        <v>4</v>
      </c>
      <c r="K40" s="24">
        <f t="shared" si="17"/>
        <v>100</v>
      </c>
      <c r="L40" s="24">
        <f t="shared" si="17"/>
        <v>4</v>
      </c>
      <c r="M40" s="24">
        <f t="shared" si="17"/>
        <v>100</v>
      </c>
      <c r="N40" s="55">
        <f>SUM(N37:N39)</f>
        <v>4</v>
      </c>
      <c r="O40" s="50"/>
      <c r="P40" s="50"/>
    </row>
    <row r="41" spans="2:16">
      <c r="B41" s="4" t="s">
        <v>670</v>
      </c>
      <c r="C41" s="4" t="s">
        <v>682</v>
      </c>
      <c r="D41" s="25">
        <f>E41/100*4</f>
        <v>0</v>
      </c>
      <c r="E41" s="25">
        <f>(DG20+DJ20+DM20+DP20)/4</f>
        <v>0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2:16">
      <c r="B42" s="4" t="s">
        <v>672</v>
      </c>
      <c r="C42" s="4" t="s">
        <v>682</v>
      </c>
      <c r="D42" s="25">
        <f t="shared" ref="D42:D43" si="18">E42/100*4</f>
        <v>3</v>
      </c>
      <c r="E42" s="25">
        <f>(DH20+DK20+DN20+DQ20)/4</f>
        <v>75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2:16">
      <c r="B43" s="4" t="s">
        <v>673</v>
      </c>
      <c r="C43" s="4" t="s">
        <v>682</v>
      </c>
      <c r="D43" s="25">
        <f t="shared" si="18"/>
        <v>1</v>
      </c>
      <c r="E43" s="25">
        <f>(DI20+DL20+DO20+DR20)/4</f>
        <v>25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2:16">
      <c r="B44" s="4"/>
      <c r="C44" s="4"/>
      <c r="D44" s="24">
        <f>SUM(D41:D43)</f>
        <v>4</v>
      </c>
      <c r="E44" s="24">
        <f>SUM(E41:E43)</f>
        <v>100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9:B19"/>
    <mergeCell ref="A20:B2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2:E22"/>
    <mergeCell ref="J36:K36"/>
    <mergeCell ref="L36:M36"/>
    <mergeCell ref="H36:I36"/>
    <mergeCell ref="D27:E27"/>
    <mergeCell ref="F27:G27"/>
    <mergeCell ref="D36:E36"/>
    <mergeCell ref="F36:G3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K54"/>
  <sheetViews>
    <sheetView workbookViewId="0">
      <selection activeCell="W2" sqref="W2"/>
    </sheetView>
  </sheetViews>
  <sheetFormatPr defaultRowHeight="15"/>
  <cols>
    <col min="2" max="2" width="32.85546875" customWidth="1"/>
  </cols>
  <sheetData>
    <row r="1" spans="1:167" ht="15.75">
      <c r="A1" s="6" t="s">
        <v>15</v>
      </c>
      <c r="B1" s="12" t="s">
        <v>295</v>
      </c>
      <c r="C1" s="15"/>
      <c r="D1" s="15"/>
      <c r="E1" s="1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1251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32" t="s">
        <v>1252</v>
      </c>
      <c r="Q2" s="7"/>
      <c r="R2" s="7"/>
      <c r="S2" s="7"/>
      <c r="T2" s="132" t="s">
        <v>1253</v>
      </c>
      <c r="U2" s="7"/>
      <c r="V2" s="7"/>
      <c r="DP2" s="59" t="s">
        <v>1223</v>
      </c>
      <c r="DQ2" s="59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83" t="s">
        <v>0</v>
      </c>
      <c r="B4" s="83" t="s">
        <v>140</v>
      </c>
      <c r="C4" s="114" t="s">
        <v>237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66" t="s">
        <v>239</v>
      </c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113"/>
      <c r="BK4" s="69" t="s">
        <v>699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73" t="s">
        <v>247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5"/>
      <c r="EW4" s="64" t="s">
        <v>244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167" ht="15.75" customHeight="1">
      <c r="A5" s="83"/>
      <c r="B5" s="83"/>
      <c r="C5" s="68" t="s">
        <v>238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70" t="s">
        <v>240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2"/>
      <c r="AG5" s="80" t="s">
        <v>241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2"/>
      <c r="AV5" s="80" t="s">
        <v>296</v>
      </c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2"/>
      <c r="BK5" s="70" t="s">
        <v>297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2"/>
      <c r="BZ5" s="70" t="s">
        <v>248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2"/>
      <c r="CO5" s="76" t="s">
        <v>243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65" t="s">
        <v>249</v>
      </c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80" t="s">
        <v>250</v>
      </c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2"/>
      <c r="EH5" s="110" t="s">
        <v>14</v>
      </c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2"/>
      <c r="EW5" s="65" t="s">
        <v>245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167" ht="15.75" hidden="1">
      <c r="A6" s="83"/>
      <c r="B6" s="8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7"/>
      <c r="BL6" s="13"/>
      <c r="BM6" s="13"/>
      <c r="BN6" s="13"/>
      <c r="BO6" s="13"/>
      <c r="BP6" s="1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83"/>
      <c r="B7" s="8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6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83"/>
      <c r="B8" s="8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6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83"/>
      <c r="B9" s="8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6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83"/>
      <c r="B10" s="8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6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83"/>
      <c r="B11" s="83"/>
      <c r="C11" s="87" t="s">
        <v>31</v>
      </c>
      <c r="D11" s="88" t="s">
        <v>2</v>
      </c>
      <c r="E11" s="88" t="s">
        <v>3</v>
      </c>
      <c r="F11" s="87" t="s">
        <v>54</v>
      </c>
      <c r="G11" s="88" t="s">
        <v>3</v>
      </c>
      <c r="H11" s="88" t="s">
        <v>9</v>
      </c>
      <c r="I11" s="88" t="s">
        <v>32</v>
      </c>
      <c r="J11" s="88" t="s">
        <v>10</v>
      </c>
      <c r="K11" s="88" t="s">
        <v>11</v>
      </c>
      <c r="L11" s="70" t="s">
        <v>33</v>
      </c>
      <c r="M11" s="71"/>
      <c r="N11" s="71"/>
      <c r="O11" s="68" t="s">
        <v>34</v>
      </c>
      <c r="P11" s="68"/>
      <c r="Q11" s="68"/>
      <c r="R11" s="87" t="s">
        <v>35</v>
      </c>
      <c r="S11" s="88"/>
      <c r="T11" s="88"/>
      <c r="U11" s="93" t="s">
        <v>790</v>
      </c>
      <c r="V11" s="89"/>
      <c r="W11" s="87"/>
      <c r="X11" s="88" t="s">
        <v>792</v>
      </c>
      <c r="Y11" s="88"/>
      <c r="Z11" s="88"/>
      <c r="AA11" s="88" t="s">
        <v>36</v>
      </c>
      <c r="AB11" s="88"/>
      <c r="AC11" s="88"/>
      <c r="AD11" s="88" t="s">
        <v>37</v>
      </c>
      <c r="AE11" s="88"/>
      <c r="AF11" s="88"/>
      <c r="AG11" s="88" t="s">
        <v>38</v>
      </c>
      <c r="AH11" s="88"/>
      <c r="AI11" s="88"/>
      <c r="AJ11" s="88" t="s">
        <v>39</v>
      </c>
      <c r="AK11" s="88"/>
      <c r="AL11" s="88"/>
      <c r="AM11" s="68" t="s">
        <v>40</v>
      </c>
      <c r="AN11" s="68"/>
      <c r="AO11" s="68"/>
      <c r="AP11" s="65" t="s">
        <v>41</v>
      </c>
      <c r="AQ11" s="65"/>
      <c r="AR11" s="65"/>
      <c r="AS11" s="68" t="s">
        <v>42</v>
      </c>
      <c r="AT11" s="68"/>
      <c r="AU11" s="68"/>
      <c r="AV11" s="68" t="s">
        <v>43</v>
      </c>
      <c r="AW11" s="68"/>
      <c r="AX11" s="68"/>
      <c r="AY11" s="68" t="s">
        <v>55</v>
      </c>
      <c r="AZ11" s="68"/>
      <c r="BA11" s="68"/>
      <c r="BB11" s="68" t="s">
        <v>44</v>
      </c>
      <c r="BC11" s="68"/>
      <c r="BD11" s="68"/>
      <c r="BE11" s="68" t="s">
        <v>822</v>
      </c>
      <c r="BF11" s="68"/>
      <c r="BG11" s="68"/>
      <c r="BH11" s="68" t="s">
        <v>45</v>
      </c>
      <c r="BI11" s="68"/>
      <c r="BJ11" s="68"/>
      <c r="BK11" s="81" t="s">
        <v>291</v>
      </c>
      <c r="BL11" s="81"/>
      <c r="BM11" s="82"/>
      <c r="BN11" s="80" t="s">
        <v>292</v>
      </c>
      <c r="BO11" s="81"/>
      <c r="BP11" s="82"/>
      <c r="BQ11" s="65" t="s">
        <v>293</v>
      </c>
      <c r="BR11" s="65"/>
      <c r="BS11" s="65"/>
      <c r="BT11" s="65" t="s">
        <v>294</v>
      </c>
      <c r="BU11" s="65"/>
      <c r="BV11" s="65"/>
      <c r="BW11" s="65" t="s">
        <v>1220</v>
      </c>
      <c r="BX11" s="65"/>
      <c r="BY11" s="80"/>
      <c r="BZ11" s="65" t="s">
        <v>46</v>
      </c>
      <c r="CA11" s="65"/>
      <c r="CB11" s="65"/>
      <c r="CC11" s="65" t="s">
        <v>56</v>
      </c>
      <c r="CD11" s="65"/>
      <c r="CE11" s="65"/>
      <c r="CF11" s="65" t="s">
        <v>47</v>
      </c>
      <c r="CG11" s="65"/>
      <c r="CH11" s="65"/>
      <c r="CI11" s="65" t="s">
        <v>48</v>
      </c>
      <c r="CJ11" s="65"/>
      <c r="CK11" s="65"/>
      <c r="CL11" s="65" t="s">
        <v>49</v>
      </c>
      <c r="CM11" s="65"/>
      <c r="CN11" s="65"/>
      <c r="CO11" s="65" t="s">
        <v>50</v>
      </c>
      <c r="CP11" s="65"/>
      <c r="CQ11" s="65"/>
      <c r="CR11" s="65" t="s">
        <v>51</v>
      </c>
      <c r="CS11" s="65"/>
      <c r="CT11" s="65"/>
      <c r="CU11" s="65" t="s">
        <v>52</v>
      </c>
      <c r="CV11" s="65"/>
      <c r="CW11" s="65"/>
      <c r="CX11" s="80" t="s">
        <v>53</v>
      </c>
      <c r="CY11" s="81"/>
      <c r="CZ11" s="82"/>
      <c r="DA11" s="80" t="s">
        <v>57</v>
      </c>
      <c r="DB11" s="81"/>
      <c r="DC11" s="82"/>
      <c r="DD11" s="80" t="s">
        <v>276</v>
      </c>
      <c r="DE11" s="81"/>
      <c r="DF11" s="82"/>
      <c r="DG11" s="80" t="s">
        <v>277</v>
      </c>
      <c r="DH11" s="81"/>
      <c r="DI11" s="82"/>
      <c r="DJ11" s="80" t="s">
        <v>278</v>
      </c>
      <c r="DK11" s="81"/>
      <c r="DL11" s="82"/>
      <c r="DM11" s="80" t="s">
        <v>279</v>
      </c>
      <c r="DN11" s="81"/>
      <c r="DO11" s="82"/>
      <c r="DP11" s="80" t="s">
        <v>280</v>
      </c>
      <c r="DQ11" s="81"/>
      <c r="DR11" s="82"/>
      <c r="DS11" s="80" t="s">
        <v>281</v>
      </c>
      <c r="DT11" s="81"/>
      <c r="DU11" s="82"/>
      <c r="DV11" s="65" t="s">
        <v>282</v>
      </c>
      <c r="DW11" s="65"/>
      <c r="DX11" s="65"/>
      <c r="DY11" s="65" t="s">
        <v>283</v>
      </c>
      <c r="DZ11" s="65"/>
      <c r="EA11" s="65"/>
      <c r="EB11" s="65" t="s">
        <v>284</v>
      </c>
      <c r="EC11" s="65"/>
      <c r="ED11" s="65"/>
      <c r="EE11" s="65" t="s">
        <v>285</v>
      </c>
      <c r="EF11" s="65"/>
      <c r="EG11" s="65"/>
      <c r="EH11" s="115" t="s">
        <v>286</v>
      </c>
      <c r="EI11" s="116"/>
      <c r="EJ11" s="117"/>
      <c r="EK11" s="115" t="s">
        <v>287</v>
      </c>
      <c r="EL11" s="116"/>
      <c r="EM11" s="117"/>
      <c r="EN11" s="115" t="s">
        <v>288</v>
      </c>
      <c r="EO11" s="116"/>
      <c r="EP11" s="117"/>
      <c r="EQ11" s="115" t="s">
        <v>289</v>
      </c>
      <c r="ER11" s="116"/>
      <c r="ES11" s="117"/>
      <c r="ET11" s="115" t="s">
        <v>290</v>
      </c>
      <c r="EU11" s="116"/>
      <c r="EV11" s="117"/>
      <c r="EW11" s="65" t="s">
        <v>271</v>
      </c>
      <c r="EX11" s="65"/>
      <c r="EY11" s="65"/>
      <c r="EZ11" s="65" t="s">
        <v>272</v>
      </c>
      <c r="FA11" s="65"/>
      <c r="FB11" s="65"/>
      <c r="FC11" s="65" t="s">
        <v>273</v>
      </c>
      <c r="FD11" s="65"/>
      <c r="FE11" s="65"/>
      <c r="FF11" s="65" t="s">
        <v>274</v>
      </c>
      <c r="FG11" s="65"/>
      <c r="FH11" s="65"/>
      <c r="FI11" s="65" t="s">
        <v>275</v>
      </c>
      <c r="FJ11" s="65"/>
      <c r="FK11" s="65"/>
    </row>
    <row r="12" spans="1:167" ht="70.5" customHeight="1" thickBot="1">
      <c r="A12" s="83"/>
      <c r="B12" s="83"/>
      <c r="C12" s="106" t="s">
        <v>776</v>
      </c>
      <c r="D12" s="109"/>
      <c r="E12" s="108"/>
      <c r="F12" s="107" t="s">
        <v>780</v>
      </c>
      <c r="G12" s="107"/>
      <c r="H12" s="108"/>
      <c r="I12" s="106" t="s">
        <v>784</v>
      </c>
      <c r="J12" s="107"/>
      <c r="K12" s="108"/>
      <c r="L12" s="106" t="s">
        <v>786</v>
      </c>
      <c r="M12" s="107"/>
      <c r="N12" s="108"/>
      <c r="O12" s="106" t="s">
        <v>787</v>
      </c>
      <c r="P12" s="107"/>
      <c r="Q12" s="108"/>
      <c r="R12" s="103" t="s">
        <v>789</v>
      </c>
      <c r="S12" s="104"/>
      <c r="T12" s="105"/>
      <c r="U12" s="103" t="s">
        <v>791</v>
      </c>
      <c r="V12" s="104"/>
      <c r="W12" s="105"/>
      <c r="X12" s="103" t="s">
        <v>793</v>
      </c>
      <c r="Y12" s="104"/>
      <c r="Z12" s="105"/>
      <c r="AA12" s="103" t="s">
        <v>794</v>
      </c>
      <c r="AB12" s="104"/>
      <c r="AC12" s="105"/>
      <c r="AD12" s="103" t="s">
        <v>797</v>
      </c>
      <c r="AE12" s="104"/>
      <c r="AF12" s="105"/>
      <c r="AG12" s="103" t="s">
        <v>798</v>
      </c>
      <c r="AH12" s="104"/>
      <c r="AI12" s="105"/>
      <c r="AJ12" s="103" t="s">
        <v>801</v>
      </c>
      <c r="AK12" s="104"/>
      <c r="AL12" s="105"/>
      <c r="AM12" s="103" t="s">
        <v>805</v>
      </c>
      <c r="AN12" s="104"/>
      <c r="AO12" s="105"/>
      <c r="AP12" s="103" t="s">
        <v>809</v>
      </c>
      <c r="AQ12" s="104"/>
      <c r="AR12" s="105"/>
      <c r="AS12" s="103" t="s">
        <v>810</v>
      </c>
      <c r="AT12" s="104"/>
      <c r="AU12" s="105"/>
      <c r="AV12" s="103" t="s">
        <v>811</v>
      </c>
      <c r="AW12" s="104"/>
      <c r="AX12" s="105"/>
      <c r="AY12" s="103" t="s">
        <v>813</v>
      </c>
      <c r="AZ12" s="104"/>
      <c r="BA12" s="105"/>
      <c r="BB12" s="103" t="s">
        <v>815</v>
      </c>
      <c r="BC12" s="104"/>
      <c r="BD12" s="105"/>
      <c r="BE12" s="103" t="s">
        <v>819</v>
      </c>
      <c r="BF12" s="104"/>
      <c r="BG12" s="105"/>
      <c r="BH12" s="106" t="s">
        <v>223</v>
      </c>
      <c r="BI12" s="107"/>
      <c r="BJ12" s="108"/>
      <c r="BK12" s="103" t="s">
        <v>824</v>
      </c>
      <c r="BL12" s="104"/>
      <c r="BM12" s="105"/>
      <c r="BN12" s="103" t="s">
        <v>825</v>
      </c>
      <c r="BO12" s="104"/>
      <c r="BP12" s="105"/>
      <c r="BQ12" s="103" t="s">
        <v>829</v>
      </c>
      <c r="BR12" s="104"/>
      <c r="BS12" s="105"/>
      <c r="BT12" s="103" t="s">
        <v>830</v>
      </c>
      <c r="BU12" s="104"/>
      <c r="BV12" s="105"/>
      <c r="BW12" s="103" t="s">
        <v>831</v>
      </c>
      <c r="BX12" s="104"/>
      <c r="BY12" s="105"/>
      <c r="BZ12" s="103" t="s">
        <v>227</v>
      </c>
      <c r="CA12" s="104"/>
      <c r="CB12" s="105"/>
      <c r="CC12" s="103" t="s">
        <v>832</v>
      </c>
      <c r="CD12" s="104"/>
      <c r="CE12" s="105"/>
      <c r="CF12" s="103" t="s">
        <v>833</v>
      </c>
      <c r="CG12" s="104"/>
      <c r="CH12" s="105"/>
      <c r="CI12" s="103" t="s">
        <v>835</v>
      </c>
      <c r="CJ12" s="104"/>
      <c r="CK12" s="105"/>
      <c r="CL12" s="103" t="s">
        <v>836</v>
      </c>
      <c r="CM12" s="104"/>
      <c r="CN12" s="105"/>
      <c r="CO12" s="103" t="s">
        <v>839</v>
      </c>
      <c r="CP12" s="104"/>
      <c r="CQ12" s="105"/>
      <c r="CR12" s="103" t="s">
        <v>840</v>
      </c>
      <c r="CS12" s="104"/>
      <c r="CT12" s="105"/>
      <c r="CU12" s="103" t="s">
        <v>843</v>
      </c>
      <c r="CV12" s="104"/>
      <c r="CW12" s="105"/>
      <c r="CX12" s="103" t="s">
        <v>844</v>
      </c>
      <c r="CY12" s="104"/>
      <c r="CZ12" s="105"/>
      <c r="DA12" s="103" t="s">
        <v>414</v>
      </c>
      <c r="DB12" s="104"/>
      <c r="DC12" s="105"/>
      <c r="DD12" s="103" t="s">
        <v>846</v>
      </c>
      <c r="DE12" s="104"/>
      <c r="DF12" s="105"/>
      <c r="DG12" s="103" t="s">
        <v>847</v>
      </c>
      <c r="DH12" s="104"/>
      <c r="DI12" s="105"/>
      <c r="DJ12" s="103" t="s">
        <v>851</v>
      </c>
      <c r="DK12" s="104"/>
      <c r="DL12" s="105"/>
      <c r="DM12" s="103" t="s">
        <v>853</v>
      </c>
      <c r="DN12" s="104"/>
      <c r="DO12" s="105"/>
      <c r="DP12" s="103" t="s">
        <v>854</v>
      </c>
      <c r="DQ12" s="104"/>
      <c r="DR12" s="105"/>
      <c r="DS12" s="103" t="s">
        <v>856</v>
      </c>
      <c r="DT12" s="104"/>
      <c r="DU12" s="105"/>
      <c r="DV12" s="103" t="s">
        <v>857</v>
      </c>
      <c r="DW12" s="104"/>
      <c r="DX12" s="105"/>
      <c r="DY12" s="103" t="s">
        <v>858</v>
      </c>
      <c r="DZ12" s="104"/>
      <c r="EA12" s="105"/>
      <c r="EB12" s="103" t="s">
        <v>860</v>
      </c>
      <c r="EC12" s="104"/>
      <c r="ED12" s="105"/>
      <c r="EE12" s="103" t="s">
        <v>863</v>
      </c>
      <c r="EF12" s="104"/>
      <c r="EG12" s="105"/>
      <c r="EH12" s="103" t="s">
        <v>867</v>
      </c>
      <c r="EI12" s="104"/>
      <c r="EJ12" s="105"/>
      <c r="EK12" s="103" t="s">
        <v>869</v>
      </c>
      <c r="EL12" s="104"/>
      <c r="EM12" s="105"/>
      <c r="EN12" s="103" t="s">
        <v>433</v>
      </c>
      <c r="EO12" s="104"/>
      <c r="EP12" s="105"/>
      <c r="EQ12" s="103" t="s">
        <v>874</v>
      </c>
      <c r="ER12" s="104"/>
      <c r="ES12" s="105"/>
      <c r="ET12" s="103" t="s">
        <v>875</v>
      </c>
      <c r="EU12" s="104"/>
      <c r="EV12" s="105"/>
      <c r="EW12" s="103" t="s">
        <v>877</v>
      </c>
      <c r="EX12" s="104"/>
      <c r="EY12" s="105"/>
      <c r="EZ12" s="103" t="s">
        <v>878</v>
      </c>
      <c r="FA12" s="104"/>
      <c r="FB12" s="105"/>
      <c r="FC12" s="103" t="s">
        <v>880</v>
      </c>
      <c r="FD12" s="104"/>
      <c r="FE12" s="105"/>
      <c r="FF12" s="103" t="s">
        <v>881</v>
      </c>
      <c r="FG12" s="104"/>
      <c r="FH12" s="105"/>
      <c r="FI12" s="103" t="s">
        <v>884</v>
      </c>
      <c r="FJ12" s="104"/>
      <c r="FK12" s="105"/>
    </row>
    <row r="13" spans="1:167" ht="30" customHeight="1" thickBot="1">
      <c r="A13" s="83"/>
      <c r="B13" s="83"/>
      <c r="C13" s="40" t="s">
        <v>777</v>
      </c>
      <c r="D13" s="41" t="s">
        <v>778</v>
      </c>
      <c r="E13" s="42" t="s">
        <v>779</v>
      </c>
      <c r="F13" s="43" t="s">
        <v>781</v>
      </c>
      <c r="G13" s="43" t="s">
        <v>782</v>
      </c>
      <c r="H13" s="42" t="s">
        <v>783</v>
      </c>
      <c r="I13" s="44" t="s">
        <v>195</v>
      </c>
      <c r="J13" s="43" t="s">
        <v>196</v>
      </c>
      <c r="K13" s="42" t="s">
        <v>785</v>
      </c>
      <c r="L13" s="44" t="s">
        <v>198</v>
      </c>
      <c r="M13" s="43" t="s">
        <v>199</v>
      </c>
      <c r="N13" s="42" t="s">
        <v>166</v>
      </c>
      <c r="O13" s="44" t="s">
        <v>197</v>
      </c>
      <c r="P13" s="43" t="s">
        <v>144</v>
      </c>
      <c r="Q13" s="42" t="s">
        <v>788</v>
      </c>
      <c r="R13" s="45" t="s">
        <v>202</v>
      </c>
      <c r="S13" s="46" t="s">
        <v>147</v>
      </c>
      <c r="T13" s="47" t="s">
        <v>203</v>
      </c>
      <c r="U13" s="45" t="s">
        <v>205</v>
      </c>
      <c r="V13" s="46" t="s">
        <v>206</v>
      </c>
      <c r="W13" s="47" t="s">
        <v>207</v>
      </c>
      <c r="X13" s="45" t="s">
        <v>208</v>
      </c>
      <c r="Y13" s="46" t="s">
        <v>209</v>
      </c>
      <c r="Z13" s="47" t="s">
        <v>210</v>
      </c>
      <c r="AA13" s="45" t="s">
        <v>204</v>
      </c>
      <c r="AB13" s="46" t="s">
        <v>795</v>
      </c>
      <c r="AC13" s="47" t="s">
        <v>796</v>
      </c>
      <c r="AD13" s="45" t="s">
        <v>211</v>
      </c>
      <c r="AE13" s="46" t="s">
        <v>212</v>
      </c>
      <c r="AF13" s="47" t="s">
        <v>213</v>
      </c>
      <c r="AG13" s="45" t="s">
        <v>214</v>
      </c>
      <c r="AH13" s="46" t="s">
        <v>799</v>
      </c>
      <c r="AI13" s="47" t="s">
        <v>800</v>
      </c>
      <c r="AJ13" s="45" t="s">
        <v>802</v>
      </c>
      <c r="AK13" s="46" t="s">
        <v>803</v>
      </c>
      <c r="AL13" s="47" t="s">
        <v>804</v>
      </c>
      <c r="AM13" s="45" t="s">
        <v>806</v>
      </c>
      <c r="AN13" s="46" t="s">
        <v>807</v>
      </c>
      <c r="AO13" s="47" t="s">
        <v>808</v>
      </c>
      <c r="AP13" s="45" t="s">
        <v>215</v>
      </c>
      <c r="AQ13" s="46" t="s">
        <v>216</v>
      </c>
      <c r="AR13" s="47" t="s">
        <v>217</v>
      </c>
      <c r="AS13" s="45" t="s">
        <v>218</v>
      </c>
      <c r="AT13" s="46" t="s">
        <v>219</v>
      </c>
      <c r="AU13" s="47" t="s">
        <v>220</v>
      </c>
      <c r="AV13" s="45" t="s">
        <v>148</v>
      </c>
      <c r="AW13" s="46" t="s">
        <v>812</v>
      </c>
      <c r="AX13" s="47" t="s">
        <v>150</v>
      </c>
      <c r="AY13" s="45" t="s">
        <v>221</v>
      </c>
      <c r="AZ13" s="46" t="s">
        <v>222</v>
      </c>
      <c r="BA13" s="47" t="s">
        <v>814</v>
      </c>
      <c r="BB13" s="45" t="s">
        <v>816</v>
      </c>
      <c r="BC13" s="46" t="s">
        <v>817</v>
      </c>
      <c r="BD13" s="47" t="s">
        <v>818</v>
      </c>
      <c r="BE13" s="45" t="s">
        <v>820</v>
      </c>
      <c r="BF13" s="46" t="s">
        <v>821</v>
      </c>
      <c r="BG13" s="47" t="s">
        <v>823</v>
      </c>
      <c r="BH13" s="45" t="s">
        <v>224</v>
      </c>
      <c r="BI13" s="46" t="s">
        <v>225</v>
      </c>
      <c r="BJ13" s="47" t="s">
        <v>226</v>
      </c>
      <c r="BK13" s="45" t="s">
        <v>399</v>
      </c>
      <c r="BL13" s="46" t="s">
        <v>384</v>
      </c>
      <c r="BM13" s="47" t="s">
        <v>383</v>
      </c>
      <c r="BN13" s="45" t="s">
        <v>826</v>
      </c>
      <c r="BO13" s="46" t="s">
        <v>827</v>
      </c>
      <c r="BP13" s="47" t="s">
        <v>828</v>
      </c>
      <c r="BQ13" s="45" t="s">
        <v>369</v>
      </c>
      <c r="BR13" s="46" t="s">
        <v>402</v>
      </c>
      <c r="BS13" s="47" t="s">
        <v>400</v>
      </c>
      <c r="BT13" s="45" t="s">
        <v>403</v>
      </c>
      <c r="BU13" s="46" t="s">
        <v>404</v>
      </c>
      <c r="BV13" s="47" t="s">
        <v>145</v>
      </c>
      <c r="BW13" s="45" t="s">
        <v>405</v>
      </c>
      <c r="BX13" s="46" t="s">
        <v>406</v>
      </c>
      <c r="BY13" s="47" t="s">
        <v>407</v>
      </c>
      <c r="BZ13" s="45" t="s">
        <v>178</v>
      </c>
      <c r="CA13" s="46" t="s">
        <v>228</v>
      </c>
      <c r="CB13" s="47" t="s">
        <v>180</v>
      </c>
      <c r="CC13" s="45" t="s">
        <v>229</v>
      </c>
      <c r="CD13" s="46" t="s">
        <v>230</v>
      </c>
      <c r="CE13" s="47" t="s">
        <v>231</v>
      </c>
      <c r="CF13" s="45" t="s">
        <v>232</v>
      </c>
      <c r="CG13" s="46" t="s">
        <v>233</v>
      </c>
      <c r="CH13" s="47" t="s">
        <v>834</v>
      </c>
      <c r="CI13" s="45" t="s">
        <v>142</v>
      </c>
      <c r="CJ13" s="46" t="s">
        <v>234</v>
      </c>
      <c r="CK13" s="47" t="s">
        <v>235</v>
      </c>
      <c r="CL13" s="45" t="s">
        <v>236</v>
      </c>
      <c r="CM13" s="46" t="s">
        <v>837</v>
      </c>
      <c r="CN13" s="47" t="s">
        <v>838</v>
      </c>
      <c r="CO13" s="45" t="s">
        <v>178</v>
      </c>
      <c r="CP13" s="46" t="s">
        <v>179</v>
      </c>
      <c r="CQ13" s="47" t="s">
        <v>155</v>
      </c>
      <c r="CR13" s="45" t="s">
        <v>841</v>
      </c>
      <c r="CS13" s="46" t="s">
        <v>697</v>
      </c>
      <c r="CT13" s="47" t="s">
        <v>842</v>
      </c>
      <c r="CU13" s="45" t="s">
        <v>408</v>
      </c>
      <c r="CV13" s="46" t="s">
        <v>409</v>
      </c>
      <c r="CW13" s="47" t="s">
        <v>410</v>
      </c>
      <c r="CX13" s="45" t="s">
        <v>411</v>
      </c>
      <c r="CY13" s="46" t="s">
        <v>412</v>
      </c>
      <c r="CZ13" s="47" t="s">
        <v>413</v>
      </c>
      <c r="DA13" s="45" t="s">
        <v>845</v>
      </c>
      <c r="DB13" s="46" t="s">
        <v>415</v>
      </c>
      <c r="DC13" s="47" t="s">
        <v>416</v>
      </c>
      <c r="DD13" s="48" t="s">
        <v>142</v>
      </c>
      <c r="DE13" s="49" t="s">
        <v>201</v>
      </c>
      <c r="DF13" s="49" t="s">
        <v>200</v>
      </c>
      <c r="DG13" s="48" t="s">
        <v>848</v>
      </c>
      <c r="DH13" s="49" t="s">
        <v>849</v>
      </c>
      <c r="DI13" s="49" t="s">
        <v>850</v>
      </c>
      <c r="DJ13" s="48" t="s">
        <v>417</v>
      </c>
      <c r="DK13" s="49" t="s">
        <v>418</v>
      </c>
      <c r="DL13" s="49" t="s">
        <v>852</v>
      </c>
      <c r="DM13" s="45" t="s">
        <v>419</v>
      </c>
      <c r="DN13" s="46" t="s">
        <v>420</v>
      </c>
      <c r="DO13" s="47" t="s">
        <v>421</v>
      </c>
      <c r="DP13" s="45" t="s">
        <v>419</v>
      </c>
      <c r="DQ13" s="46" t="s">
        <v>420</v>
      </c>
      <c r="DR13" s="47" t="s">
        <v>855</v>
      </c>
      <c r="DS13" s="45" t="s">
        <v>422</v>
      </c>
      <c r="DT13" s="46" t="s">
        <v>423</v>
      </c>
      <c r="DU13" s="47" t="s">
        <v>424</v>
      </c>
      <c r="DV13" s="45" t="s">
        <v>425</v>
      </c>
      <c r="DW13" s="46" t="s">
        <v>426</v>
      </c>
      <c r="DX13" s="47" t="s">
        <v>427</v>
      </c>
      <c r="DY13" s="45" t="s">
        <v>428</v>
      </c>
      <c r="DZ13" s="46" t="s">
        <v>429</v>
      </c>
      <c r="EA13" s="47" t="s">
        <v>859</v>
      </c>
      <c r="EB13" s="45" t="s">
        <v>1229</v>
      </c>
      <c r="EC13" s="46" t="s">
        <v>861</v>
      </c>
      <c r="ED13" s="47" t="s">
        <v>862</v>
      </c>
      <c r="EE13" s="45" t="s">
        <v>864</v>
      </c>
      <c r="EF13" s="46" t="s">
        <v>865</v>
      </c>
      <c r="EG13" s="47" t="s">
        <v>866</v>
      </c>
      <c r="EH13" s="45" t="s">
        <v>430</v>
      </c>
      <c r="EI13" s="46" t="s">
        <v>868</v>
      </c>
      <c r="EJ13" s="47" t="s">
        <v>175</v>
      </c>
      <c r="EK13" s="45" t="s">
        <v>431</v>
      </c>
      <c r="EL13" s="46" t="s">
        <v>870</v>
      </c>
      <c r="EM13" s="47" t="s">
        <v>871</v>
      </c>
      <c r="EN13" s="45" t="s">
        <v>872</v>
      </c>
      <c r="EO13" s="46" t="s">
        <v>873</v>
      </c>
      <c r="EP13" s="47" t="s">
        <v>434</v>
      </c>
      <c r="EQ13" s="45" t="s">
        <v>160</v>
      </c>
      <c r="ER13" s="46" t="s">
        <v>432</v>
      </c>
      <c r="ES13" s="47" t="s">
        <v>177</v>
      </c>
      <c r="ET13" s="45" t="s">
        <v>436</v>
      </c>
      <c r="EU13" s="46" t="s">
        <v>437</v>
      </c>
      <c r="EV13" s="47" t="s">
        <v>876</v>
      </c>
      <c r="EW13" s="45" t="s">
        <v>438</v>
      </c>
      <c r="EX13" s="46" t="s">
        <v>439</v>
      </c>
      <c r="EY13" s="47" t="s">
        <v>440</v>
      </c>
      <c r="EZ13" s="45" t="s">
        <v>1230</v>
      </c>
      <c r="FA13" s="46" t="s">
        <v>879</v>
      </c>
      <c r="FB13" s="47" t="s">
        <v>441</v>
      </c>
      <c r="FC13" s="45" t="s">
        <v>442</v>
      </c>
      <c r="FD13" s="46" t="s">
        <v>443</v>
      </c>
      <c r="FE13" s="47" t="s">
        <v>444</v>
      </c>
      <c r="FF13" s="45" t="s">
        <v>881</v>
      </c>
      <c r="FG13" s="46" t="s">
        <v>882</v>
      </c>
      <c r="FH13" s="47" t="s">
        <v>883</v>
      </c>
      <c r="FI13" s="45" t="s">
        <v>885</v>
      </c>
      <c r="FJ13" s="46" t="s">
        <v>886</v>
      </c>
      <c r="FK13" s="47" t="s">
        <v>887</v>
      </c>
    </row>
    <row r="14" spans="1:167" ht="15.75">
      <c r="A14" s="2">
        <v>1</v>
      </c>
      <c r="B14" s="1" t="s">
        <v>1232</v>
      </c>
      <c r="C14" s="5">
        <v>1</v>
      </c>
      <c r="D14" s="5"/>
      <c r="E14" s="5"/>
      <c r="F14" s="11"/>
      <c r="G14" s="11">
        <v>1</v>
      </c>
      <c r="H14" s="11"/>
      <c r="I14" s="11"/>
      <c r="J14" s="11">
        <v>1</v>
      </c>
      <c r="K14" s="11"/>
      <c r="L14" s="11"/>
      <c r="M14" s="11">
        <v>1</v>
      </c>
      <c r="N14" s="11"/>
      <c r="O14" s="11"/>
      <c r="P14" s="11">
        <v>1</v>
      </c>
      <c r="Q14" s="11"/>
      <c r="R14" s="11">
        <v>1</v>
      </c>
      <c r="S14" s="11"/>
      <c r="T14" s="11"/>
      <c r="U14" s="13" t="s">
        <v>1250</v>
      </c>
      <c r="V14" s="13">
        <v>1</v>
      </c>
      <c r="W14" s="11"/>
      <c r="X14" s="11"/>
      <c r="Y14" s="11">
        <v>1</v>
      </c>
      <c r="Z14" s="11"/>
      <c r="AA14" s="11"/>
      <c r="AB14" s="11">
        <v>1</v>
      </c>
      <c r="AC14" s="11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13"/>
      <c r="AW14" s="13">
        <v>1</v>
      </c>
      <c r="AX14" s="13"/>
      <c r="AY14" s="13"/>
      <c r="AZ14" s="13">
        <v>1</v>
      </c>
      <c r="BA14" s="13"/>
      <c r="BB14" s="13"/>
      <c r="BC14" s="13">
        <v>1</v>
      </c>
      <c r="BD14" s="13"/>
      <c r="BE14" s="13"/>
      <c r="BF14" s="13"/>
      <c r="BG14" s="13">
        <v>1</v>
      </c>
      <c r="BH14" s="13"/>
      <c r="BI14" s="13"/>
      <c r="BJ14" s="13">
        <v>1</v>
      </c>
      <c r="BK14" s="13"/>
      <c r="BL14" s="13">
        <v>1</v>
      </c>
      <c r="BM14" s="13"/>
      <c r="BN14" s="13"/>
      <c r="BO14" s="13">
        <v>1</v>
      </c>
      <c r="BP14" s="13"/>
      <c r="BQ14" s="13"/>
      <c r="BR14" s="13">
        <v>1</v>
      </c>
      <c r="BS14" s="13"/>
      <c r="BT14" s="13">
        <v>1</v>
      </c>
      <c r="BU14" s="13"/>
      <c r="BV14" s="13"/>
      <c r="BW14" s="13"/>
      <c r="BX14" s="13">
        <v>1</v>
      </c>
      <c r="BY14" s="13"/>
      <c r="BZ14" s="13"/>
      <c r="CA14" s="13">
        <v>1</v>
      </c>
      <c r="CB14" s="13"/>
      <c r="CC14" s="13">
        <v>1</v>
      </c>
      <c r="CD14" s="13"/>
      <c r="CE14" s="13"/>
      <c r="CF14" s="13"/>
      <c r="CG14" s="13">
        <v>1</v>
      </c>
      <c r="CH14" s="13"/>
      <c r="CI14" s="13"/>
      <c r="CJ14" s="13">
        <v>1</v>
      </c>
      <c r="CK14" s="13"/>
      <c r="CL14" s="13"/>
      <c r="CM14" s="13">
        <v>1</v>
      </c>
      <c r="CN14" s="13"/>
      <c r="CO14" s="13"/>
      <c r="CP14" s="13">
        <v>1</v>
      </c>
      <c r="CQ14" s="13"/>
      <c r="CR14" s="13"/>
      <c r="CS14" s="13">
        <v>1</v>
      </c>
      <c r="CT14" s="13"/>
      <c r="CU14" s="13"/>
      <c r="CV14" s="13"/>
      <c r="CW14" s="13">
        <v>1</v>
      </c>
      <c r="CX14" s="13"/>
      <c r="CY14" s="13"/>
      <c r="CZ14" s="13">
        <v>1</v>
      </c>
      <c r="DA14" s="13"/>
      <c r="DB14" s="13"/>
      <c r="DC14" s="13">
        <v>1</v>
      </c>
      <c r="DD14" s="13"/>
      <c r="DE14" s="13">
        <v>1</v>
      </c>
      <c r="DF14" s="13"/>
      <c r="DG14" s="13"/>
      <c r="DH14" s="13"/>
      <c r="DI14" s="13">
        <v>1</v>
      </c>
      <c r="DJ14" s="13"/>
      <c r="DK14" s="13">
        <v>1</v>
      </c>
      <c r="DL14" s="13"/>
      <c r="DM14" s="13"/>
      <c r="DN14" s="13"/>
      <c r="DO14" s="13">
        <v>1</v>
      </c>
      <c r="DP14" s="13"/>
      <c r="DQ14" s="13">
        <v>1</v>
      </c>
      <c r="DR14" s="13"/>
      <c r="DS14" s="13"/>
      <c r="DT14" s="13">
        <v>1</v>
      </c>
      <c r="DU14" s="13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/>
      <c r="FB14" s="4">
        <v>1</v>
      </c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>
      <c r="A15" s="2">
        <v>2</v>
      </c>
      <c r="B15" s="1" t="s">
        <v>1235</v>
      </c>
      <c r="C15" s="9"/>
      <c r="D15" s="9"/>
      <c r="E15" s="9">
        <v>1</v>
      </c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4" t="s">
        <v>1250</v>
      </c>
      <c r="V15" s="4">
        <v>1</v>
      </c>
      <c r="W15" s="1"/>
      <c r="X15" s="1" t="s">
        <v>1250</v>
      </c>
      <c r="Y15" s="1">
        <v>1</v>
      </c>
      <c r="Z15" s="1"/>
      <c r="AA15" s="1"/>
      <c r="AB15" s="1"/>
      <c r="AC15" s="1">
        <v>1</v>
      </c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 t="s">
        <v>1250</v>
      </c>
      <c r="BA15" s="4">
        <v>1</v>
      </c>
      <c r="BB15" s="4"/>
      <c r="BC15" s="4" t="s">
        <v>1250</v>
      </c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/>
      <c r="EG15" s="4">
        <v>1</v>
      </c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6.5" customHeight="1">
      <c r="A16" s="2">
        <v>3</v>
      </c>
      <c r="B16" s="1" t="s">
        <v>1239</v>
      </c>
      <c r="C16" s="9"/>
      <c r="D16" s="9">
        <v>1</v>
      </c>
      <c r="E16" s="9"/>
      <c r="F16" s="1"/>
      <c r="G16" s="1">
        <v>1</v>
      </c>
      <c r="H16" s="1"/>
      <c r="I16" s="1"/>
      <c r="J16" s="1" t="s">
        <v>1250</v>
      </c>
      <c r="K16" s="1">
        <v>1</v>
      </c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/>
      <c r="Z16" s="1">
        <v>1</v>
      </c>
      <c r="AA16" s="1"/>
      <c r="AB16" s="1">
        <v>1</v>
      </c>
      <c r="AC16" s="1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>
        <v>1</v>
      </c>
      <c r="BS16" s="4"/>
      <c r="BT16" s="4" t="s">
        <v>1250</v>
      </c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/>
      <c r="FB16" s="4">
        <v>1</v>
      </c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>
      <c r="A17" s="2">
        <v>4</v>
      </c>
      <c r="B17" s="1" t="s">
        <v>1240</v>
      </c>
      <c r="C17" s="9"/>
      <c r="D17" s="9"/>
      <c r="E17" s="9">
        <v>1</v>
      </c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4"/>
      <c r="V17" s="4">
        <v>1</v>
      </c>
      <c r="W17" s="1"/>
      <c r="X17" s="1"/>
      <c r="Y17" s="1">
        <v>1</v>
      </c>
      <c r="Z17" s="1"/>
      <c r="AA17" s="1"/>
      <c r="AB17" s="1"/>
      <c r="AC17" s="1">
        <v>1</v>
      </c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 t="s">
        <v>1250</v>
      </c>
      <c r="AO17" s="4">
        <v>1</v>
      </c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 t="s">
        <v>1250</v>
      </c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4">
        <v>1</v>
      </c>
      <c r="BQ17" s="4">
        <v>1</v>
      </c>
      <c r="BR17" s="4"/>
      <c r="BS17" s="4"/>
      <c r="BT17" s="4" t="s">
        <v>1250</v>
      </c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/>
      <c r="FB17" s="4">
        <v>1</v>
      </c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>
      <c r="A18" s="2">
        <v>5</v>
      </c>
      <c r="B18" s="1" t="s">
        <v>1241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 t="s">
        <v>1250</v>
      </c>
      <c r="N18" s="1">
        <v>1</v>
      </c>
      <c r="O18" s="1"/>
      <c r="P18" s="1">
        <v>1</v>
      </c>
      <c r="Q18" s="1" t="s">
        <v>1250</v>
      </c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 t="s">
        <v>1250</v>
      </c>
      <c r="BA18" s="4">
        <v>1</v>
      </c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/>
      <c r="BP18" s="4">
        <v>1</v>
      </c>
      <c r="BQ18" s="4"/>
      <c r="BR18" s="4"/>
      <c r="BS18" s="4">
        <v>1</v>
      </c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>
        <v>1</v>
      </c>
      <c r="FK18" s="4"/>
    </row>
    <row r="19" spans="1:167" ht="15.75">
      <c r="A19" s="2">
        <v>6</v>
      </c>
      <c r="B19" s="1" t="s">
        <v>1242</v>
      </c>
      <c r="C19" s="9"/>
      <c r="D19" s="9">
        <v>1</v>
      </c>
      <c r="E19" s="9"/>
      <c r="F19" s="1"/>
      <c r="G19" s="1" t="s">
        <v>1250</v>
      </c>
      <c r="H19" s="1">
        <v>1</v>
      </c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4"/>
      <c r="V19" s="4">
        <v>1</v>
      </c>
      <c r="W19" s="1"/>
      <c r="X19" s="1"/>
      <c r="Y19" s="1">
        <v>1</v>
      </c>
      <c r="Z19" s="1"/>
      <c r="AA19" s="1"/>
      <c r="AB19" s="1"/>
      <c r="AC19" s="1">
        <v>1</v>
      </c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/>
      <c r="CH19" s="4">
        <v>1</v>
      </c>
      <c r="CI19" s="4"/>
      <c r="CJ19" s="4">
        <v>1</v>
      </c>
      <c r="CK19" s="4"/>
      <c r="CL19" s="4"/>
      <c r="CM19" s="4">
        <v>1</v>
      </c>
      <c r="CN19" s="4"/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/>
      <c r="EG19" s="4">
        <v>1</v>
      </c>
      <c r="EH19" s="4">
        <v>1</v>
      </c>
      <c r="EI19" s="4"/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/>
      <c r="FB19" s="4">
        <v>1</v>
      </c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>
      <c r="A20" s="2">
        <v>7</v>
      </c>
      <c r="B20" s="1" t="s">
        <v>1243</v>
      </c>
      <c r="C20" s="5">
        <v>1</v>
      </c>
      <c r="D20" s="5"/>
      <c r="E20" s="5"/>
      <c r="F20" s="11"/>
      <c r="G20" s="11">
        <v>1</v>
      </c>
      <c r="H20" s="11"/>
      <c r="I20" s="11"/>
      <c r="J20" s="11">
        <v>1</v>
      </c>
      <c r="K20" s="11"/>
      <c r="L20" s="11"/>
      <c r="M20" s="11">
        <v>1</v>
      </c>
      <c r="N20" s="11"/>
      <c r="O20" s="11"/>
      <c r="P20" s="11">
        <v>1</v>
      </c>
      <c r="Q20" s="11"/>
      <c r="R20" s="11">
        <v>1</v>
      </c>
      <c r="S20" s="11"/>
      <c r="T20" s="11"/>
      <c r="U20" s="13" t="s">
        <v>1250</v>
      </c>
      <c r="V20" s="13">
        <v>1</v>
      </c>
      <c r="W20" s="11"/>
      <c r="X20" s="11"/>
      <c r="Y20" s="11"/>
      <c r="Z20" s="11">
        <v>1</v>
      </c>
      <c r="AA20" s="11"/>
      <c r="AB20" s="11">
        <v>1</v>
      </c>
      <c r="AC20" s="11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 t="s">
        <v>1250</v>
      </c>
      <c r="AO20" s="4">
        <v>1</v>
      </c>
      <c r="AP20" s="4"/>
      <c r="AQ20" s="4">
        <v>1</v>
      </c>
      <c r="AR20" s="4"/>
      <c r="AS20" s="4"/>
      <c r="AT20" s="4">
        <v>1</v>
      </c>
      <c r="AU20" s="4"/>
      <c r="AV20" s="13"/>
      <c r="AW20" s="13">
        <v>1</v>
      </c>
      <c r="AX20" s="13"/>
      <c r="AY20" s="13"/>
      <c r="AZ20" s="13" t="s">
        <v>1250</v>
      </c>
      <c r="BA20" s="13">
        <v>1</v>
      </c>
      <c r="BB20" s="13"/>
      <c r="BC20" s="13">
        <v>1</v>
      </c>
      <c r="BD20" s="13"/>
      <c r="BE20" s="13"/>
      <c r="BF20" s="13"/>
      <c r="BG20" s="13">
        <v>1</v>
      </c>
      <c r="BH20" s="13"/>
      <c r="BI20" s="13"/>
      <c r="BJ20" s="13">
        <v>1</v>
      </c>
      <c r="BK20" s="13"/>
      <c r="BL20" s="13">
        <v>1</v>
      </c>
      <c r="BM20" s="13"/>
      <c r="BN20" s="13"/>
      <c r="BO20" s="13">
        <v>1</v>
      </c>
      <c r="BP20" s="13"/>
      <c r="BQ20" s="13"/>
      <c r="BR20" s="13">
        <v>1</v>
      </c>
      <c r="BS20" s="13"/>
      <c r="BT20" s="13"/>
      <c r="BU20" s="13"/>
      <c r="BV20" s="13">
        <v>1</v>
      </c>
      <c r="BW20" s="13"/>
      <c r="BX20" s="13">
        <v>1</v>
      </c>
      <c r="BY20" s="13"/>
      <c r="BZ20" s="13"/>
      <c r="CA20" s="13">
        <v>1</v>
      </c>
      <c r="CB20" s="13"/>
      <c r="CC20" s="13">
        <v>1</v>
      </c>
      <c r="CD20" s="13"/>
      <c r="CE20" s="13"/>
      <c r="CF20" s="13"/>
      <c r="CG20" s="13">
        <v>1</v>
      </c>
      <c r="CH20" s="13"/>
      <c r="CI20" s="13"/>
      <c r="CJ20" s="13">
        <v>1</v>
      </c>
      <c r="CK20" s="13"/>
      <c r="CL20" s="13"/>
      <c r="CM20" s="13">
        <v>1</v>
      </c>
      <c r="CN20" s="13"/>
      <c r="CO20" s="13"/>
      <c r="CP20" s="13">
        <v>1</v>
      </c>
      <c r="CQ20" s="13"/>
      <c r="CR20" s="13"/>
      <c r="CS20" s="13">
        <v>1</v>
      </c>
      <c r="CT20" s="13"/>
      <c r="CU20" s="13"/>
      <c r="CV20" s="13"/>
      <c r="CW20" s="13">
        <v>1</v>
      </c>
      <c r="CX20" s="13"/>
      <c r="CY20" s="13"/>
      <c r="CZ20" s="13">
        <v>1</v>
      </c>
      <c r="DA20" s="13"/>
      <c r="DB20" s="13"/>
      <c r="DC20" s="13">
        <v>1</v>
      </c>
      <c r="DD20" s="13"/>
      <c r="DE20" s="13"/>
      <c r="DF20" s="13">
        <v>1</v>
      </c>
      <c r="DG20" s="13"/>
      <c r="DH20" s="13"/>
      <c r="DI20" s="13">
        <v>1</v>
      </c>
      <c r="DJ20" s="13"/>
      <c r="DK20" s="13"/>
      <c r="DL20" s="13">
        <v>1</v>
      </c>
      <c r="DM20" s="13"/>
      <c r="DN20" s="13"/>
      <c r="DO20" s="13">
        <v>1</v>
      </c>
      <c r="DP20" s="13"/>
      <c r="DQ20" s="13">
        <v>1</v>
      </c>
      <c r="DR20" s="13"/>
      <c r="DS20" s="13"/>
      <c r="DT20" s="13">
        <v>1</v>
      </c>
      <c r="DU20" s="13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/>
      <c r="EG20" s="4">
        <v>1</v>
      </c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/>
      <c r="FB20" s="4">
        <v>1</v>
      </c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</row>
    <row r="21" spans="1:167" ht="15.75">
      <c r="A21" s="3">
        <v>8</v>
      </c>
      <c r="B21" s="4" t="s">
        <v>1244</v>
      </c>
      <c r="C21" s="9"/>
      <c r="D21" s="9">
        <v>1</v>
      </c>
      <c r="E21" s="9"/>
      <c r="F21" s="1"/>
      <c r="G21" s="1">
        <v>1</v>
      </c>
      <c r="H21" s="1"/>
      <c r="I21" s="1"/>
      <c r="J21" s="1" t="s">
        <v>1250</v>
      </c>
      <c r="K21" s="1">
        <v>1</v>
      </c>
      <c r="L21" s="1"/>
      <c r="M21" s="1">
        <v>1</v>
      </c>
      <c r="N21" s="1"/>
      <c r="O21" s="1"/>
      <c r="P21" s="1">
        <v>1</v>
      </c>
      <c r="Q21" s="1"/>
      <c r="R21" s="1">
        <v>1</v>
      </c>
      <c r="S21" s="1"/>
      <c r="T21" s="1"/>
      <c r="U21" s="4" t="s">
        <v>1250</v>
      </c>
      <c r="V21" s="4"/>
      <c r="W21" s="1">
        <v>1</v>
      </c>
      <c r="X21" s="1"/>
      <c r="Y21" s="1">
        <v>1</v>
      </c>
      <c r="Z21" s="1"/>
      <c r="AA21" s="1"/>
      <c r="AB21" s="1"/>
      <c r="AC21" s="1">
        <v>1</v>
      </c>
      <c r="AD21" s="4">
        <v>1</v>
      </c>
      <c r="AE21" s="4"/>
      <c r="AF21" s="4"/>
      <c r="AG21" s="4"/>
      <c r="AH21" s="4">
        <v>1</v>
      </c>
      <c r="AI21" s="4"/>
      <c r="AJ21" s="4"/>
      <c r="AK21" s="4"/>
      <c r="AL21" s="4">
        <v>1</v>
      </c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 t="s">
        <v>1250</v>
      </c>
      <c r="BA21" s="4">
        <v>1</v>
      </c>
      <c r="BB21" s="4"/>
      <c r="BC21" s="4">
        <v>1</v>
      </c>
      <c r="BD21" s="4"/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>
        <v>1</v>
      </c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>
        <v>1</v>
      </c>
      <c r="DL21" s="4"/>
      <c r="DM21" s="4"/>
      <c r="DN21" s="4"/>
      <c r="DO21" s="4">
        <v>1</v>
      </c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/>
      <c r="EG21" s="4">
        <v>1</v>
      </c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 ht="15.75">
      <c r="A22" s="3">
        <v>9</v>
      </c>
      <c r="B22" s="4" t="s">
        <v>1246</v>
      </c>
      <c r="C22" s="9"/>
      <c r="D22" s="9">
        <v>1</v>
      </c>
      <c r="E22" s="9"/>
      <c r="F22" s="1"/>
      <c r="G22" s="1" t="s">
        <v>1250</v>
      </c>
      <c r="H22" s="1">
        <v>1</v>
      </c>
      <c r="I22" s="1"/>
      <c r="J22" s="1">
        <v>1</v>
      </c>
      <c r="K22" s="1"/>
      <c r="L22" s="1"/>
      <c r="M22" s="1">
        <v>1</v>
      </c>
      <c r="N22" s="1"/>
      <c r="O22" s="1"/>
      <c r="P22" s="1">
        <v>1</v>
      </c>
      <c r="Q22" s="1"/>
      <c r="R22" s="1"/>
      <c r="S22" s="1">
        <v>1</v>
      </c>
      <c r="T22" s="1"/>
      <c r="U22" s="4"/>
      <c r="V22" s="4">
        <v>1</v>
      </c>
      <c r="W22" s="1"/>
      <c r="X22" s="1"/>
      <c r="Y22" s="1">
        <v>1</v>
      </c>
      <c r="Z22" s="1"/>
      <c r="AA22" s="1"/>
      <c r="AB22" s="1">
        <v>1</v>
      </c>
      <c r="AC22" s="1"/>
      <c r="AD22" s="4">
        <v>1</v>
      </c>
      <c r="AE22" s="4"/>
      <c r="AF22" s="4"/>
      <c r="AG22" s="4"/>
      <c r="AH22" s="4">
        <v>1</v>
      </c>
      <c r="AI22" s="4"/>
      <c r="AJ22" s="4"/>
      <c r="AK22" s="4"/>
      <c r="AL22" s="4">
        <v>1</v>
      </c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>
        <v>1</v>
      </c>
      <c r="AX22" s="4"/>
      <c r="AY22" s="4"/>
      <c r="AZ22" s="4">
        <v>1</v>
      </c>
      <c r="BA22" s="4"/>
      <c r="BB22" s="4"/>
      <c r="BC22" s="4" t="s">
        <v>1250</v>
      </c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>
        <v>1</v>
      </c>
      <c r="BP22" s="4"/>
      <c r="BQ22" s="4"/>
      <c r="BR22" s="4">
        <v>1</v>
      </c>
      <c r="BS22" s="4"/>
      <c r="BT22" s="4"/>
      <c r="BU22" s="4"/>
      <c r="BV22" s="4">
        <v>1</v>
      </c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/>
      <c r="EG22" s="4">
        <v>1</v>
      </c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/>
      <c r="FB22" s="4">
        <v>1</v>
      </c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167" ht="15.75">
      <c r="A23" s="3">
        <v>10</v>
      </c>
      <c r="B23" s="4" t="s">
        <v>1248</v>
      </c>
      <c r="C23" s="9"/>
      <c r="D23" s="9"/>
      <c r="E23" s="9">
        <v>1</v>
      </c>
      <c r="F23" s="1"/>
      <c r="G23" s="1">
        <v>1</v>
      </c>
      <c r="H23" s="1"/>
      <c r="I23" s="1"/>
      <c r="J23" s="1">
        <v>1</v>
      </c>
      <c r="K23" s="1"/>
      <c r="L23" s="1"/>
      <c r="M23" s="1">
        <v>1</v>
      </c>
      <c r="N23" s="1"/>
      <c r="O23" s="1"/>
      <c r="P23" s="1">
        <v>1</v>
      </c>
      <c r="Q23" s="1"/>
      <c r="R23" s="1"/>
      <c r="S23" s="1">
        <v>1</v>
      </c>
      <c r="T23" s="1"/>
      <c r="U23" s="4"/>
      <c r="V23" s="4">
        <v>1</v>
      </c>
      <c r="W23" s="1"/>
      <c r="X23" s="1"/>
      <c r="Y23" s="1"/>
      <c r="Z23" s="1">
        <v>1</v>
      </c>
      <c r="AA23" s="1"/>
      <c r="AB23" s="1"/>
      <c r="AC23" s="1">
        <v>1</v>
      </c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>
        <v>1</v>
      </c>
      <c r="DF23" s="4"/>
      <c r="DG23" s="4"/>
      <c r="DH23" s="4"/>
      <c r="DI23" s="4">
        <v>1</v>
      </c>
      <c r="DJ23" s="4"/>
      <c r="DK23" s="4">
        <v>1</v>
      </c>
      <c r="DL23" s="4"/>
      <c r="DM23" s="4"/>
      <c r="DN23" s="4"/>
      <c r="DO23" s="4">
        <v>1</v>
      </c>
      <c r="DP23" s="4"/>
      <c r="DQ23" s="4"/>
      <c r="DR23" s="4">
        <v>1</v>
      </c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/>
      <c r="EG23" s="4">
        <v>1</v>
      </c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/>
      <c r="FB23" s="4">
        <v>1</v>
      </c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>
      <c r="A24" s="3"/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94" t="s">
        <v>141</v>
      </c>
      <c r="B25" s="95"/>
      <c r="C25" s="3">
        <f t="shared" ref="C25:AH25" si="0">SUM(C14:C24)</f>
        <v>2</v>
      </c>
      <c r="D25" s="3">
        <f t="shared" si="0"/>
        <v>5</v>
      </c>
      <c r="E25" s="3">
        <f t="shared" si="0"/>
        <v>3</v>
      </c>
      <c r="F25" s="3">
        <f t="shared" si="0"/>
        <v>0</v>
      </c>
      <c r="G25" s="3">
        <f t="shared" si="0"/>
        <v>8</v>
      </c>
      <c r="H25" s="3">
        <f t="shared" si="0"/>
        <v>2</v>
      </c>
      <c r="I25" s="3">
        <f t="shared" si="0"/>
        <v>0</v>
      </c>
      <c r="J25" s="3">
        <f t="shared" si="0"/>
        <v>8</v>
      </c>
      <c r="K25" s="3">
        <f t="shared" si="0"/>
        <v>2</v>
      </c>
      <c r="L25" s="3">
        <f t="shared" si="0"/>
        <v>0</v>
      </c>
      <c r="M25" s="3">
        <f t="shared" si="0"/>
        <v>9</v>
      </c>
      <c r="N25" s="3">
        <f t="shared" si="0"/>
        <v>1</v>
      </c>
      <c r="O25" s="3">
        <f t="shared" si="0"/>
        <v>0</v>
      </c>
      <c r="P25" s="3">
        <f t="shared" si="0"/>
        <v>10</v>
      </c>
      <c r="Q25" s="3">
        <f t="shared" si="0"/>
        <v>0</v>
      </c>
      <c r="R25" s="3">
        <f t="shared" si="0"/>
        <v>4</v>
      </c>
      <c r="S25" s="3">
        <f t="shared" si="0"/>
        <v>5</v>
      </c>
      <c r="T25" s="3">
        <f t="shared" si="0"/>
        <v>1</v>
      </c>
      <c r="U25" s="3">
        <f t="shared" si="0"/>
        <v>0</v>
      </c>
      <c r="V25" s="3">
        <f t="shared" si="0"/>
        <v>9</v>
      </c>
      <c r="W25" s="3">
        <f t="shared" si="0"/>
        <v>1</v>
      </c>
      <c r="X25" s="3">
        <f t="shared" si="0"/>
        <v>0</v>
      </c>
      <c r="Y25" s="3">
        <f t="shared" si="0"/>
        <v>7</v>
      </c>
      <c r="Z25" s="3">
        <f t="shared" si="0"/>
        <v>3</v>
      </c>
      <c r="AA25" s="3">
        <f t="shared" si="0"/>
        <v>0</v>
      </c>
      <c r="AB25" s="3">
        <f t="shared" si="0"/>
        <v>5</v>
      </c>
      <c r="AC25" s="3">
        <f t="shared" si="0"/>
        <v>5</v>
      </c>
      <c r="AD25" s="3">
        <f t="shared" si="0"/>
        <v>8</v>
      </c>
      <c r="AE25" s="3">
        <f t="shared" si="0"/>
        <v>2</v>
      </c>
      <c r="AF25" s="3">
        <f t="shared" si="0"/>
        <v>0</v>
      </c>
      <c r="AG25" s="3">
        <f t="shared" si="0"/>
        <v>0</v>
      </c>
      <c r="AH25" s="3">
        <f t="shared" si="0"/>
        <v>9</v>
      </c>
      <c r="AI25" s="3">
        <f t="shared" ref="AI25:BN25" si="1">SUM(AI14:AI24)</f>
        <v>1</v>
      </c>
      <c r="AJ25" s="3">
        <f t="shared" si="1"/>
        <v>0</v>
      </c>
      <c r="AK25" s="3">
        <f t="shared" si="1"/>
        <v>7</v>
      </c>
      <c r="AL25" s="3">
        <f t="shared" si="1"/>
        <v>3</v>
      </c>
      <c r="AM25" s="3">
        <f t="shared" si="1"/>
        <v>0</v>
      </c>
      <c r="AN25" s="3">
        <f t="shared" si="1"/>
        <v>8</v>
      </c>
      <c r="AO25" s="3">
        <f t="shared" si="1"/>
        <v>2</v>
      </c>
      <c r="AP25" s="3">
        <f t="shared" si="1"/>
        <v>0</v>
      </c>
      <c r="AQ25" s="3">
        <f t="shared" si="1"/>
        <v>8</v>
      </c>
      <c r="AR25" s="3">
        <f t="shared" si="1"/>
        <v>2</v>
      </c>
      <c r="AS25" s="3">
        <f t="shared" si="1"/>
        <v>0</v>
      </c>
      <c r="AT25" s="3">
        <f t="shared" si="1"/>
        <v>6</v>
      </c>
      <c r="AU25" s="3">
        <f t="shared" si="1"/>
        <v>4</v>
      </c>
      <c r="AV25" s="3">
        <f t="shared" si="1"/>
        <v>0</v>
      </c>
      <c r="AW25" s="3">
        <f t="shared" si="1"/>
        <v>8</v>
      </c>
      <c r="AX25" s="3">
        <f t="shared" si="1"/>
        <v>2</v>
      </c>
      <c r="AY25" s="3">
        <f t="shared" si="1"/>
        <v>0</v>
      </c>
      <c r="AZ25" s="3">
        <f t="shared" si="1"/>
        <v>6</v>
      </c>
      <c r="BA25" s="3">
        <f t="shared" si="1"/>
        <v>4</v>
      </c>
      <c r="BB25" s="3">
        <f t="shared" si="1"/>
        <v>0</v>
      </c>
      <c r="BC25" s="3">
        <f t="shared" si="1"/>
        <v>7</v>
      </c>
      <c r="BD25" s="3">
        <f t="shared" si="1"/>
        <v>3</v>
      </c>
      <c r="BE25" s="3">
        <f t="shared" si="1"/>
        <v>0</v>
      </c>
      <c r="BF25" s="3">
        <f t="shared" si="1"/>
        <v>0</v>
      </c>
      <c r="BG25" s="3">
        <f t="shared" si="1"/>
        <v>10</v>
      </c>
      <c r="BH25" s="3">
        <f t="shared" si="1"/>
        <v>0</v>
      </c>
      <c r="BI25" s="3">
        <f t="shared" si="1"/>
        <v>0</v>
      </c>
      <c r="BJ25" s="3">
        <f t="shared" si="1"/>
        <v>10</v>
      </c>
      <c r="BK25" s="3">
        <f t="shared" si="1"/>
        <v>0</v>
      </c>
      <c r="BL25" s="3">
        <f t="shared" si="1"/>
        <v>6</v>
      </c>
      <c r="BM25" s="3">
        <f t="shared" si="1"/>
        <v>4</v>
      </c>
      <c r="BN25" s="3">
        <f t="shared" si="1"/>
        <v>0</v>
      </c>
      <c r="BO25" s="3">
        <f t="shared" ref="BO25:CT25" si="2">SUM(BO14:BO24)</f>
        <v>6</v>
      </c>
      <c r="BP25" s="3">
        <f t="shared" si="2"/>
        <v>4</v>
      </c>
      <c r="BQ25" s="3">
        <f t="shared" si="2"/>
        <v>3</v>
      </c>
      <c r="BR25" s="3">
        <f t="shared" si="2"/>
        <v>6</v>
      </c>
      <c r="BS25" s="3">
        <f t="shared" si="2"/>
        <v>1</v>
      </c>
      <c r="BT25" s="3">
        <f t="shared" si="2"/>
        <v>1</v>
      </c>
      <c r="BU25" s="3">
        <f t="shared" si="2"/>
        <v>7</v>
      </c>
      <c r="BV25" s="3">
        <f t="shared" si="2"/>
        <v>2</v>
      </c>
      <c r="BW25" s="3">
        <f t="shared" si="2"/>
        <v>0</v>
      </c>
      <c r="BX25" s="3">
        <f t="shared" si="2"/>
        <v>10</v>
      </c>
      <c r="BY25" s="3">
        <f t="shared" si="2"/>
        <v>0</v>
      </c>
      <c r="BZ25" s="3">
        <f t="shared" si="2"/>
        <v>0</v>
      </c>
      <c r="CA25" s="3">
        <f t="shared" si="2"/>
        <v>10</v>
      </c>
      <c r="CB25" s="3">
        <f t="shared" si="2"/>
        <v>0</v>
      </c>
      <c r="CC25" s="3">
        <f t="shared" si="2"/>
        <v>8</v>
      </c>
      <c r="CD25" s="3">
        <f t="shared" si="2"/>
        <v>2</v>
      </c>
      <c r="CE25" s="3">
        <f t="shared" si="2"/>
        <v>0</v>
      </c>
      <c r="CF25" s="3">
        <f t="shared" si="2"/>
        <v>0</v>
      </c>
      <c r="CG25" s="3">
        <f t="shared" si="2"/>
        <v>8</v>
      </c>
      <c r="CH25" s="3">
        <f t="shared" si="2"/>
        <v>2</v>
      </c>
      <c r="CI25" s="3">
        <f t="shared" si="2"/>
        <v>0</v>
      </c>
      <c r="CJ25" s="3">
        <f t="shared" si="2"/>
        <v>9</v>
      </c>
      <c r="CK25" s="3">
        <f t="shared" si="2"/>
        <v>1</v>
      </c>
      <c r="CL25" s="3">
        <f t="shared" si="2"/>
        <v>0</v>
      </c>
      <c r="CM25" s="3">
        <f t="shared" si="2"/>
        <v>9</v>
      </c>
      <c r="CN25" s="3">
        <f t="shared" si="2"/>
        <v>1</v>
      </c>
      <c r="CO25" s="3">
        <f t="shared" si="2"/>
        <v>0</v>
      </c>
      <c r="CP25" s="3">
        <f t="shared" si="2"/>
        <v>8</v>
      </c>
      <c r="CQ25" s="3">
        <f t="shared" si="2"/>
        <v>2</v>
      </c>
      <c r="CR25" s="3">
        <f t="shared" si="2"/>
        <v>0</v>
      </c>
      <c r="CS25" s="3">
        <f t="shared" si="2"/>
        <v>10</v>
      </c>
      <c r="CT25" s="3">
        <f t="shared" si="2"/>
        <v>0</v>
      </c>
      <c r="CU25" s="3">
        <f t="shared" ref="CU25:DZ25" si="3">SUM(CU14:CU24)</f>
        <v>0</v>
      </c>
      <c r="CV25" s="3">
        <f t="shared" si="3"/>
        <v>0</v>
      </c>
      <c r="CW25" s="3">
        <f t="shared" si="3"/>
        <v>10</v>
      </c>
      <c r="CX25" s="3">
        <f t="shared" si="3"/>
        <v>0</v>
      </c>
      <c r="CY25" s="3">
        <f t="shared" si="3"/>
        <v>0</v>
      </c>
      <c r="CZ25" s="3">
        <f t="shared" si="3"/>
        <v>10</v>
      </c>
      <c r="DA25" s="3">
        <f t="shared" si="3"/>
        <v>0</v>
      </c>
      <c r="DB25" s="3">
        <f t="shared" si="3"/>
        <v>0</v>
      </c>
      <c r="DC25" s="3">
        <f t="shared" si="3"/>
        <v>10</v>
      </c>
      <c r="DD25" s="3">
        <f t="shared" si="3"/>
        <v>0</v>
      </c>
      <c r="DE25" s="3">
        <f t="shared" si="3"/>
        <v>6</v>
      </c>
      <c r="DF25" s="3">
        <f t="shared" si="3"/>
        <v>4</v>
      </c>
      <c r="DG25" s="3">
        <f t="shared" si="3"/>
        <v>0</v>
      </c>
      <c r="DH25" s="3">
        <f t="shared" si="3"/>
        <v>0</v>
      </c>
      <c r="DI25" s="3">
        <f t="shared" si="3"/>
        <v>10</v>
      </c>
      <c r="DJ25" s="3">
        <f t="shared" si="3"/>
        <v>0</v>
      </c>
      <c r="DK25" s="3">
        <f t="shared" si="3"/>
        <v>6</v>
      </c>
      <c r="DL25" s="3">
        <f t="shared" si="3"/>
        <v>4</v>
      </c>
      <c r="DM25" s="3">
        <f t="shared" si="3"/>
        <v>0</v>
      </c>
      <c r="DN25" s="3">
        <f t="shared" si="3"/>
        <v>0</v>
      </c>
      <c r="DO25" s="3">
        <f t="shared" si="3"/>
        <v>10</v>
      </c>
      <c r="DP25" s="3">
        <f t="shared" si="3"/>
        <v>0</v>
      </c>
      <c r="DQ25" s="3">
        <f t="shared" si="3"/>
        <v>5</v>
      </c>
      <c r="DR25" s="3">
        <f t="shared" si="3"/>
        <v>5</v>
      </c>
      <c r="DS25" s="3">
        <f t="shared" si="3"/>
        <v>0</v>
      </c>
      <c r="DT25" s="3">
        <f t="shared" si="3"/>
        <v>8</v>
      </c>
      <c r="DU25" s="3">
        <f t="shared" si="3"/>
        <v>2</v>
      </c>
      <c r="DV25" s="3">
        <f t="shared" si="3"/>
        <v>0</v>
      </c>
      <c r="DW25" s="3">
        <f t="shared" si="3"/>
        <v>10</v>
      </c>
      <c r="DX25" s="3">
        <f t="shared" si="3"/>
        <v>0</v>
      </c>
      <c r="DY25" s="3">
        <f t="shared" si="3"/>
        <v>0</v>
      </c>
      <c r="DZ25" s="3">
        <f t="shared" si="3"/>
        <v>10</v>
      </c>
      <c r="EA25" s="3">
        <f t="shared" ref="EA25:FF25" si="4">SUM(EA14:EA24)</f>
        <v>0</v>
      </c>
      <c r="EB25" s="3">
        <f t="shared" si="4"/>
        <v>0</v>
      </c>
      <c r="EC25" s="3">
        <f t="shared" si="4"/>
        <v>10</v>
      </c>
      <c r="ED25" s="3">
        <f t="shared" si="4"/>
        <v>0</v>
      </c>
      <c r="EE25" s="3">
        <f t="shared" si="4"/>
        <v>0</v>
      </c>
      <c r="EF25" s="3">
        <f t="shared" si="4"/>
        <v>4</v>
      </c>
      <c r="EG25" s="3">
        <f t="shared" si="4"/>
        <v>6</v>
      </c>
      <c r="EH25" s="3">
        <f t="shared" si="4"/>
        <v>7</v>
      </c>
      <c r="EI25" s="3">
        <f t="shared" si="4"/>
        <v>2</v>
      </c>
      <c r="EJ25" s="3">
        <f t="shared" si="4"/>
        <v>1</v>
      </c>
      <c r="EK25" s="3">
        <f t="shared" si="4"/>
        <v>4</v>
      </c>
      <c r="EL25" s="3">
        <f t="shared" si="4"/>
        <v>4</v>
      </c>
      <c r="EM25" s="3">
        <f t="shared" si="4"/>
        <v>2</v>
      </c>
      <c r="EN25" s="3">
        <f t="shared" si="4"/>
        <v>0</v>
      </c>
      <c r="EO25" s="3">
        <f t="shared" si="4"/>
        <v>10</v>
      </c>
      <c r="EP25" s="3">
        <f t="shared" si="4"/>
        <v>0</v>
      </c>
      <c r="EQ25" s="3">
        <f t="shared" si="4"/>
        <v>0</v>
      </c>
      <c r="ER25" s="3">
        <f t="shared" si="4"/>
        <v>9</v>
      </c>
      <c r="ES25" s="3">
        <f t="shared" si="4"/>
        <v>1</v>
      </c>
      <c r="ET25" s="3">
        <f t="shared" si="4"/>
        <v>0</v>
      </c>
      <c r="EU25" s="3">
        <f t="shared" si="4"/>
        <v>10</v>
      </c>
      <c r="EV25" s="3">
        <f t="shared" si="4"/>
        <v>0</v>
      </c>
      <c r="EW25" s="3">
        <f t="shared" si="4"/>
        <v>8</v>
      </c>
      <c r="EX25" s="3">
        <f t="shared" si="4"/>
        <v>2</v>
      </c>
      <c r="EY25" s="3">
        <f t="shared" si="4"/>
        <v>0</v>
      </c>
      <c r="EZ25" s="3">
        <f t="shared" si="4"/>
        <v>2</v>
      </c>
      <c r="FA25" s="3">
        <f t="shared" si="4"/>
        <v>0</v>
      </c>
      <c r="FB25" s="3">
        <f t="shared" si="4"/>
        <v>8</v>
      </c>
      <c r="FC25" s="3">
        <f t="shared" si="4"/>
        <v>9</v>
      </c>
      <c r="FD25" s="3">
        <f t="shared" si="4"/>
        <v>0</v>
      </c>
      <c r="FE25" s="3">
        <f t="shared" si="4"/>
        <v>1</v>
      </c>
      <c r="FF25" s="3">
        <f t="shared" si="4"/>
        <v>9</v>
      </c>
      <c r="FG25" s="3">
        <f t="shared" ref="FG25:GL25" si="5">SUM(FG14:FG24)</f>
        <v>0</v>
      </c>
      <c r="FH25" s="3">
        <f t="shared" si="5"/>
        <v>1</v>
      </c>
      <c r="FI25" s="3">
        <f t="shared" si="5"/>
        <v>9</v>
      </c>
      <c r="FJ25" s="3">
        <f t="shared" si="5"/>
        <v>1</v>
      </c>
      <c r="FK25" s="3">
        <f t="shared" si="5"/>
        <v>0</v>
      </c>
    </row>
    <row r="26" spans="1:167" ht="39" customHeight="1">
      <c r="A26" s="96" t="s">
        <v>693</v>
      </c>
      <c r="B26" s="97"/>
      <c r="C26" s="10">
        <f>C25/10%</f>
        <v>20</v>
      </c>
      <c r="D26" s="10">
        <f t="shared" ref="D26:BO26" si="6">D25/10%</f>
        <v>50</v>
      </c>
      <c r="E26" s="10">
        <f t="shared" si="6"/>
        <v>30</v>
      </c>
      <c r="F26" s="10">
        <f t="shared" si="6"/>
        <v>0</v>
      </c>
      <c r="G26" s="10">
        <f t="shared" si="6"/>
        <v>80</v>
      </c>
      <c r="H26" s="10">
        <f t="shared" si="6"/>
        <v>20</v>
      </c>
      <c r="I26" s="10">
        <f t="shared" si="6"/>
        <v>0</v>
      </c>
      <c r="J26" s="10">
        <f t="shared" si="6"/>
        <v>80</v>
      </c>
      <c r="K26" s="10">
        <f t="shared" si="6"/>
        <v>20</v>
      </c>
      <c r="L26" s="10">
        <f t="shared" si="6"/>
        <v>0</v>
      </c>
      <c r="M26" s="10">
        <f t="shared" si="6"/>
        <v>90</v>
      </c>
      <c r="N26" s="10">
        <f t="shared" si="6"/>
        <v>10</v>
      </c>
      <c r="O26" s="10">
        <f t="shared" si="6"/>
        <v>0</v>
      </c>
      <c r="P26" s="10">
        <f t="shared" si="6"/>
        <v>100</v>
      </c>
      <c r="Q26" s="10">
        <f t="shared" si="6"/>
        <v>0</v>
      </c>
      <c r="R26" s="10">
        <f t="shared" si="6"/>
        <v>40</v>
      </c>
      <c r="S26" s="10">
        <f t="shared" si="6"/>
        <v>50</v>
      </c>
      <c r="T26" s="10">
        <f t="shared" si="6"/>
        <v>10</v>
      </c>
      <c r="U26" s="10">
        <f t="shared" si="6"/>
        <v>0</v>
      </c>
      <c r="V26" s="10">
        <f t="shared" si="6"/>
        <v>90</v>
      </c>
      <c r="W26" s="10">
        <f t="shared" si="6"/>
        <v>10</v>
      </c>
      <c r="X26" s="10">
        <f t="shared" si="6"/>
        <v>0</v>
      </c>
      <c r="Y26" s="10">
        <f t="shared" si="6"/>
        <v>70</v>
      </c>
      <c r="Z26" s="10">
        <f t="shared" si="6"/>
        <v>30</v>
      </c>
      <c r="AA26" s="10">
        <f t="shared" si="6"/>
        <v>0</v>
      </c>
      <c r="AB26" s="10">
        <f t="shared" si="6"/>
        <v>50</v>
      </c>
      <c r="AC26" s="10">
        <f t="shared" si="6"/>
        <v>50</v>
      </c>
      <c r="AD26" s="10">
        <f t="shared" si="6"/>
        <v>80</v>
      </c>
      <c r="AE26" s="10">
        <f t="shared" si="6"/>
        <v>20</v>
      </c>
      <c r="AF26" s="10">
        <f t="shared" si="6"/>
        <v>0</v>
      </c>
      <c r="AG26" s="10">
        <f t="shared" si="6"/>
        <v>0</v>
      </c>
      <c r="AH26" s="10">
        <f t="shared" si="6"/>
        <v>90</v>
      </c>
      <c r="AI26" s="10">
        <f t="shared" si="6"/>
        <v>10</v>
      </c>
      <c r="AJ26" s="10">
        <f t="shared" si="6"/>
        <v>0</v>
      </c>
      <c r="AK26" s="10">
        <f t="shared" si="6"/>
        <v>70</v>
      </c>
      <c r="AL26" s="10">
        <f t="shared" si="6"/>
        <v>30</v>
      </c>
      <c r="AM26" s="10">
        <f t="shared" si="6"/>
        <v>0</v>
      </c>
      <c r="AN26" s="10">
        <f t="shared" si="6"/>
        <v>80</v>
      </c>
      <c r="AO26" s="10">
        <f t="shared" si="6"/>
        <v>20</v>
      </c>
      <c r="AP26" s="10">
        <f t="shared" si="6"/>
        <v>0</v>
      </c>
      <c r="AQ26" s="10">
        <f t="shared" si="6"/>
        <v>80</v>
      </c>
      <c r="AR26" s="10">
        <f t="shared" si="6"/>
        <v>20</v>
      </c>
      <c r="AS26" s="10">
        <f t="shared" si="6"/>
        <v>0</v>
      </c>
      <c r="AT26" s="10">
        <f t="shared" si="6"/>
        <v>60</v>
      </c>
      <c r="AU26" s="10">
        <f t="shared" si="6"/>
        <v>40</v>
      </c>
      <c r="AV26" s="10">
        <f t="shared" si="6"/>
        <v>0</v>
      </c>
      <c r="AW26" s="10">
        <f t="shared" si="6"/>
        <v>80</v>
      </c>
      <c r="AX26" s="10">
        <f t="shared" si="6"/>
        <v>20</v>
      </c>
      <c r="AY26" s="10">
        <f t="shared" si="6"/>
        <v>0</v>
      </c>
      <c r="AZ26" s="10">
        <f t="shared" si="6"/>
        <v>60</v>
      </c>
      <c r="BA26" s="10">
        <f t="shared" si="6"/>
        <v>40</v>
      </c>
      <c r="BB26" s="10">
        <f t="shared" si="6"/>
        <v>0</v>
      </c>
      <c r="BC26" s="10">
        <f t="shared" si="6"/>
        <v>70</v>
      </c>
      <c r="BD26" s="10">
        <f t="shared" si="6"/>
        <v>30</v>
      </c>
      <c r="BE26" s="10">
        <f t="shared" si="6"/>
        <v>0</v>
      </c>
      <c r="BF26" s="10">
        <f t="shared" si="6"/>
        <v>0</v>
      </c>
      <c r="BG26" s="10">
        <f t="shared" si="6"/>
        <v>100</v>
      </c>
      <c r="BH26" s="10">
        <f t="shared" si="6"/>
        <v>0</v>
      </c>
      <c r="BI26" s="10">
        <f t="shared" si="6"/>
        <v>0</v>
      </c>
      <c r="BJ26" s="10">
        <f t="shared" si="6"/>
        <v>100</v>
      </c>
      <c r="BK26" s="10">
        <f t="shared" si="6"/>
        <v>0</v>
      </c>
      <c r="BL26" s="10">
        <f t="shared" si="6"/>
        <v>60</v>
      </c>
      <c r="BM26" s="10">
        <f t="shared" si="6"/>
        <v>40</v>
      </c>
      <c r="BN26" s="10">
        <f t="shared" si="6"/>
        <v>0</v>
      </c>
      <c r="BO26" s="10">
        <f t="shared" si="6"/>
        <v>60</v>
      </c>
      <c r="BP26" s="10">
        <f t="shared" ref="BP26:EA26" si="7">BP25/10%</f>
        <v>40</v>
      </c>
      <c r="BQ26" s="10">
        <f t="shared" si="7"/>
        <v>30</v>
      </c>
      <c r="BR26" s="10">
        <f t="shared" si="7"/>
        <v>60</v>
      </c>
      <c r="BS26" s="10">
        <f t="shared" si="7"/>
        <v>10</v>
      </c>
      <c r="BT26" s="10">
        <f t="shared" si="7"/>
        <v>10</v>
      </c>
      <c r="BU26" s="10">
        <f t="shared" si="7"/>
        <v>70</v>
      </c>
      <c r="BV26" s="10">
        <f t="shared" si="7"/>
        <v>20</v>
      </c>
      <c r="BW26" s="10">
        <f t="shared" si="7"/>
        <v>0</v>
      </c>
      <c r="BX26" s="10">
        <f t="shared" si="7"/>
        <v>100</v>
      </c>
      <c r="BY26" s="10">
        <f t="shared" si="7"/>
        <v>0</v>
      </c>
      <c r="BZ26" s="10">
        <f t="shared" si="7"/>
        <v>0</v>
      </c>
      <c r="CA26" s="10">
        <f t="shared" si="7"/>
        <v>100</v>
      </c>
      <c r="CB26" s="10">
        <f t="shared" si="7"/>
        <v>0</v>
      </c>
      <c r="CC26" s="10">
        <f t="shared" si="7"/>
        <v>80</v>
      </c>
      <c r="CD26" s="10">
        <f t="shared" si="7"/>
        <v>20</v>
      </c>
      <c r="CE26" s="10">
        <f t="shared" si="7"/>
        <v>0</v>
      </c>
      <c r="CF26" s="10">
        <f t="shared" si="7"/>
        <v>0</v>
      </c>
      <c r="CG26" s="10">
        <f t="shared" si="7"/>
        <v>80</v>
      </c>
      <c r="CH26" s="10">
        <f t="shared" si="7"/>
        <v>20</v>
      </c>
      <c r="CI26" s="10">
        <f t="shared" si="7"/>
        <v>0</v>
      </c>
      <c r="CJ26" s="10">
        <f t="shared" si="7"/>
        <v>90</v>
      </c>
      <c r="CK26" s="10">
        <f t="shared" si="7"/>
        <v>10</v>
      </c>
      <c r="CL26" s="10">
        <f t="shared" si="7"/>
        <v>0</v>
      </c>
      <c r="CM26" s="10">
        <f t="shared" si="7"/>
        <v>90</v>
      </c>
      <c r="CN26" s="10">
        <f t="shared" si="7"/>
        <v>10</v>
      </c>
      <c r="CO26" s="10">
        <f t="shared" si="7"/>
        <v>0</v>
      </c>
      <c r="CP26" s="10">
        <f t="shared" si="7"/>
        <v>80</v>
      </c>
      <c r="CQ26" s="10">
        <f t="shared" si="7"/>
        <v>20</v>
      </c>
      <c r="CR26" s="10">
        <f t="shared" si="7"/>
        <v>0</v>
      </c>
      <c r="CS26" s="10">
        <f t="shared" si="7"/>
        <v>100</v>
      </c>
      <c r="CT26" s="10">
        <f t="shared" si="7"/>
        <v>0</v>
      </c>
      <c r="CU26" s="10">
        <f t="shared" si="7"/>
        <v>0</v>
      </c>
      <c r="CV26" s="10">
        <f t="shared" si="7"/>
        <v>0</v>
      </c>
      <c r="CW26" s="10">
        <f t="shared" si="7"/>
        <v>100</v>
      </c>
      <c r="CX26" s="10">
        <f t="shared" si="7"/>
        <v>0</v>
      </c>
      <c r="CY26" s="10">
        <f t="shared" si="7"/>
        <v>0</v>
      </c>
      <c r="CZ26" s="10">
        <f t="shared" si="7"/>
        <v>100</v>
      </c>
      <c r="DA26" s="10">
        <f t="shared" si="7"/>
        <v>0</v>
      </c>
      <c r="DB26" s="10">
        <f t="shared" si="7"/>
        <v>0</v>
      </c>
      <c r="DC26" s="10">
        <f t="shared" si="7"/>
        <v>100</v>
      </c>
      <c r="DD26" s="10">
        <f t="shared" si="7"/>
        <v>0</v>
      </c>
      <c r="DE26" s="10">
        <f t="shared" si="7"/>
        <v>60</v>
      </c>
      <c r="DF26" s="10">
        <f t="shared" si="7"/>
        <v>40</v>
      </c>
      <c r="DG26" s="10">
        <f t="shared" si="7"/>
        <v>0</v>
      </c>
      <c r="DH26" s="10">
        <f t="shared" si="7"/>
        <v>0</v>
      </c>
      <c r="DI26" s="10">
        <f t="shared" si="7"/>
        <v>100</v>
      </c>
      <c r="DJ26" s="10">
        <f t="shared" si="7"/>
        <v>0</v>
      </c>
      <c r="DK26" s="10">
        <f t="shared" si="7"/>
        <v>60</v>
      </c>
      <c r="DL26" s="10">
        <f t="shared" si="7"/>
        <v>40</v>
      </c>
      <c r="DM26" s="10">
        <f t="shared" si="7"/>
        <v>0</v>
      </c>
      <c r="DN26" s="10">
        <f t="shared" si="7"/>
        <v>0</v>
      </c>
      <c r="DO26" s="10">
        <f t="shared" si="7"/>
        <v>100</v>
      </c>
      <c r="DP26" s="10">
        <f t="shared" si="7"/>
        <v>0</v>
      </c>
      <c r="DQ26" s="10">
        <f t="shared" si="7"/>
        <v>50</v>
      </c>
      <c r="DR26" s="10">
        <f t="shared" si="7"/>
        <v>50</v>
      </c>
      <c r="DS26" s="10">
        <f t="shared" si="7"/>
        <v>0</v>
      </c>
      <c r="DT26" s="10">
        <f t="shared" si="7"/>
        <v>80</v>
      </c>
      <c r="DU26" s="10">
        <f t="shared" si="7"/>
        <v>20</v>
      </c>
      <c r="DV26" s="10">
        <f t="shared" si="7"/>
        <v>0</v>
      </c>
      <c r="DW26" s="10">
        <f t="shared" si="7"/>
        <v>100</v>
      </c>
      <c r="DX26" s="10">
        <f t="shared" si="7"/>
        <v>0</v>
      </c>
      <c r="DY26" s="10">
        <f t="shared" si="7"/>
        <v>0</v>
      </c>
      <c r="DZ26" s="10">
        <f t="shared" si="7"/>
        <v>100</v>
      </c>
      <c r="EA26" s="10">
        <f t="shared" si="7"/>
        <v>0</v>
      </c>
      <c r="EB26" s="10">
        <f t="shared" ref="EB26:FK26" si="8">EB25/10%</f>
        <v>0</v>
      </c>
      <c r="EC26" s="10">
        <f t="shared" si="8"/>
        <v>100</v>
      </c>
      <c r="ED26" s="10">
        <f t="shared" si="8"/>
        <v>0</v>
      </c>
      <c r="EE26" s="10">
        <f t="shared" si="8"/>
        <v>0</v>
      </c>
      <c r="EF26" s="10">
        <f t="shared" si="8"/>
        <v>40</v>
      </c>
      <c r="EG26" s="10">
        <f t="shared" si="8"/>
        <v>60</v>
      </c>
      <c r="EH26" s="10">
        <f t="shared" si="8"/>
        <v>70</v>
      </c>
      <c r="EI26" s="10">
        <f t="shared" si="8"/>
        <v>20</v>
      </c>
      <c r="EJ26" s="10">
        <f t="shared" si="8"/>
        <v>10</v>
      </c>
      <c r="EK26" s="10">
        <f t="shared" si="8"/>
        <v>40</v>
      </c>
      <c r="EL26" s="10">
        <f t="shared" si="8"/>
        <v>40</v>
      </c>
      <c r="EM26" s="10">
        <f t="shared" si="8"/>
        <v>20</v>
      </c>
      <c r="EN26" s="10">
        <f t="shared" si="8"/>
        <v>0</v>
      </c>
      <c r="EO26" s="10">
        <f t="shared" si="8"/>
        <v>100</v>
      </c>
      <c r="EP26" s="10">
        <f t="shared" si="8"/>
        <v>0</v>
      </c>
      <c r="EQ26" s="10">
        <f t="shared" si="8"/>
        <v>0</v>
      </c>
      <c r="ER26" s="10">
        <f t="shared" si="8"/>
        <v>90</v>
      </c>
      <c r="ES26" s="10">
        <f t="shared" si="8"/>
        <v>10</v>
      </c>
      <c r="ET26" s="10">
        <f t="shared" si="8"/>
        <v>0</v>
      </c>
      <c r="EU26" s="10">
        <f t="shared" si="8"/>
        <v>100</v>
      </c>
      <c r="EV26" s="10">
        <f t="shared" si="8"/>
        <v>0</v>
      </c>
      <c r="EW26" s="10">
        <f t="shared" si="8"/>
        <v>80</v>
      </c>
      <c r="EX26" s="10">
        <f t="shared" si="8"/>
        <v>20</v>
      </c>
      <c r="EY26" s="10">
        <f t="shared" si="8"/>
        <v>0</v>
      </c>
      <c r="EZ26" s="10">
        <f t="shared" si="8"/>
        <v>20</v>
      </c>
      <c r="FA26" s="10">
        <f t="shared" si="8"/>
        <v>0</v>
      </c>
      <c r="FB26" s="10">
        <f t="shared" si="8"/>
        <v>80</v>
      </c>
      <c r="FC26" s="10">
        <f t="shared" si="8"/>
        <v>90</v>
      </c>
      <c r="FD26" s="10">
        <f t="shared" si="8"/>
        <v>0</v>
      </c>
      <c r="FE26" s="10">
        <f t="shared" si="8"/>
        <v>10</v>
      </c>
      <c r="FF26" s="10">
        <f t="shared" si="8"/>
        <v>90</v>
      </c>
      <c r="FG26" s="10">
        <f t="shared" si="8"/>
        <v>0</v>
      </c>
      <c r="FH26" s="10">
        <f t="shared" si="8"/>
        <v>10</v>
      </c>
      <c r="FI26" s="10">
        <f t="shared" si="8"/>
        <v>90</v>
      </c>
      <c r="FJ26" s="10">
        <f t="shared" si="8"/>
        <v>10</v>
      </c>
      <c r="FK26" s="10">
        <f t="shared" si="8"/>
        <v>0</v>
      </c>
    </row>
    <row r="28" spans="1:167">
      <c r="B28" s="100" t="s">
        <v>1219</v>
      </c>
      <c r="C28" s="101"/>
      <c r="D28" s="101"/>
      <c r="E28" s="102"/>
      <c r="F28" s="31"/>
      <c r="G28" s="31"/>
      <c r="H28" s="31"/>
      <c r="I28" s="31"/>
    </row>
    <row r="29" spans="1:167">
      <c r="B29" s="13" t="s">
        <v>670</v>
      </c>
      <c r="C29" s="13" t="s">
        <v>683</v>
      </c>
      <c r="D29" s="30">
        <f>E29/100*10</f>
        <v>0.4</v>
      </c>
      <c r="E29" s="30">
        <f>(C26+F26+I26+L26+O26)/5</f>
        <v>4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</row>
    <row r="30" spans="1:167">
      <c r="B30" s="4" t="s">
        <v>672</v>
      </c>
      <c r="C30" s="4" t="s">
        <v>683</v>
      </c>
      <c r="D30" s="30">
        <f t="shared" ref="D30:D31" si="9">E30/100*10</f>
        <v>8</v>
      </c>
      <c r="E30" s="25">
        <f>(D26+G26+J26+M26+P26)/5</f>
        <v>80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67">
      <c r="B31" s="4" t="s">
        <v>673</v>
      </c>
      <c r="C31" s="4" t="s">
        <v>683</v>
      </c>
      <c r="D31" s="30">
        <f t="shared" si="9"/>
        <v>1.6</v>
      </c>
      <c r="E31" s="25">
        <f>(E26+H26+K26+N26+Q26)/5</f>
        <v>16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67">
      <c r="B32" s="26"/>
      <c r="C32" s="26"/>
      <c r="D32" s="27">
        <f>SUM(D29:D31)</f>
        <v>10</v>
      </c>
      <c r="E32" s="27">
        <f>SUM(E29:E31)</f>
        <v>100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2:15" ht="30" customHeight="1">
      <c r="B33" s="4"/>
      <c r="C33" s="4"/>
      <c r="D33" s="62" t="s">
        <v>240</v>
      </c>
      <c r="E33" s="62"/>
      <c r="F33" s="63" t="s">
        <v>241</v>
      </c>
      <c r="G33" s="63"/>
      <c r="H33" s="61" t="s">
        <v>296</v>
      </c>
      <c r="I33" s="61"/>
      <c r="J33" s="50"/>
      <c r="K33" s="50"/>
      <c r="L33" s="50"/>
      <c r="M33" s="50"/>
      <c r="N33" s="50"/>
      <c r="O33" s="50"/>
    </row>
    <row r="34" spans="2:15">
      <c r="B34" s="4" t="s">
        <v>670</v>
      </c>
      <c r="C34" s="4" t="s">
        <v>684</v>
      </c>
      <c r="D34" s="25">
        <f>E34/100*10</f>
        <v>2.4</v>
      </c>
      <c r="E34" s="25">
        <f>(R26+U26+X26+AA26+AD26)/5</f>
        <v>24</v>
      </c>
      <c r="F34" s="25">
        <f>G34/100*10</f>
        <v>0</v>
      </c>
      <c r="G34" s="25">
        <f>(AG26+AJ26+AM26+AP26+AS26)/5</f>
        <v>0</v>
      </c>
      <c r="H34" s="25">
        <f>I34/100*10</f>
        <v>0</v>
      </c>
      <c r="I34" s="25">
        <f>(AV26+AY26+BB26+BE26+BH26)/5</f>
        <v>0</v>
      </c>
      <c r="J34" s="50">
        <f>(D34+F34+H34)/3</f>
        <v>0.79999999999999993</v>
      </c>
      <c r="K34" s="50"/>
      <c r="L34" s="50"/>
      <c r="M34" s="50"/>
      <c r="N34" s="50"/>
      <c r="O34" s="50"/>
    </row>
    <row r="35" spans="2:15">
      <c r="B35" s="4" t="s">
        <v>672</v>
      </c>
      <c r="C35" s="4" t="s">
        <v>684</v>
      </c>
      <c r="D35" s="25">
        <f t="shared" ref="D35:D36" si="10">E35/100*10</f>
        <v>5.6000000000000005</v>
      </c>
      <c r="E35" s="25">
        <f>(S26+V26+Y26+AB26+AE26)/5</f>
        <v>56</v>
      </c>
      <c r="F35" s="25">
        <f t="shared" ref="F35:F36" si="11">G35/100*10</f>
        <v>7.6</v>
      </c>
      <c r="G35" s="25">
        <f>(AH26+AK26+AN26+AQ26+AT26)/5</f>
        <v>76</v>
      </c>
      <c r="H35" s="25">
        <f t="shared" ref="H35:H36" si="12">I35/100*10</f>
        <v>4.2</v>
      </c>
      <c r="I35" s="25">
        <f>(AW26+AZ26+BC26+BF26+BI26)/5</f>
        <v>42</v>
      </c>
      <c r="J35" s="50">
        <f t="shared" ref="J35:J36" si="13">(D35+F35+H35)/3</f>
        <v>5.8</v>
      </c>
      <c r="K35" s="50"/>
      <c r="L35" s="50"/>
      <c r="M35" s="50"/>
      <c r="N35" s="50"/>
      <c r="O35" s="50"/>
    </row>
    <row r="36" spans="2:15">
      <c r="B36" s="4" t="s">
        <v>673</v>
      </c>
      <c r="C36" s="4" t="s">
        <v>684</v>
      </c>
      <c r="D36" s="25">
        <f t="shared" si="10"/>
        <v>2</v>
      </c>
      <c r="E36" s="25">
        <f>(T26+W26+Z26+AC26+AF26)/5</f>
        <v>20</v>
      </c>
      <c r="F36" s="25">
        <f t="shared" si="11"/>
        <v>2.4</v>
      </c>
      <c r="G36" s="25">
        <f>(AI26+AL26+AO26+AR26+AU26)/5</f>
        <v>24</v>
      </c>
      <c r="H36" s="25">
        <f t="shared" si="12"/>
        <v>5.8</v>
      </c>
      <c r="I36" s="25">
        <f>(AX26+BA26+BD26+BG26+BJ26)/5</f>
        <v>58</v>
      </c>
      <c r="J36" s="50">
        <f t="shared" si="13"/>
        <v>3.4</v>
      </c>
      <c r="K36" s="50"/>
      <c r="L36" s="50"/>
      <c r="M36" s="50"/>
      <c r="N36" s="50"/>
      <c r="O36" s="50"/>
    </row>
    <row r="37" spans="2:15">
      <c r="B37" s="4"/>
      <c r="C37" s="4"/>
      <c r="D37" s="24">
        <f t="shared" ref="D37:I37" si="14">SUM(D34:D36)</f>
        <v>10</v>
      </c>
      <c r="E37" s="24">
        <f t="shared" si="14"/>
        <v>100</v>
      </c>
      <c r="F37" s="24">
        <f t="shared" si="14"/>
        <v>10</v>
      </c>
      <c r="G37" s="24">
        <f t="shared" si="14"/>
        <v>100</v>
      </c>
      <c r="H37" s="24">
        <f t="shared" si="14"/>
        <v>10</v>
      </c>
      <c r="I37" s="24">
        <f t="shared" si="14"/>
        <v>100</v>
      </c>
      <c r="J37" s="55">
        <f>SUM(J34:J36)</f>
        <v>10</v>
      </c>
      <c r="K37" s="50"/>
      <c r="L37" s="50"/>
      <c r="M37" s="50"/>
      <c r="N37" s="50"/>
      <c r="O37" s="50"/>
    </row>
    <row r="38" spans="2:15">
      <c r="B38" s="4" t="s">
        <v>670</v>
      </c>
      <c r="C38" s="4" t="s">
        <v>685</v>
      </c>
      <c r="D38" s="25">
        <f>E38/100*10</f>
        <v>0.8</v>
      </c>
      <c r="E38" s="25">
        <f>(BK26+BN26+BQ26+BT26+BW26)/5</f>
        <v>8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</row>
    <row r="39" spans="2:15">
      <c r="B39" s="4" t="s">
        <v>672</v>
      </c>
      <c r="C39" s="4" t="s">
        <v>685</v>
      </c>
      <c r="D39" s="25">
        <f t="shared" ref="D39:D40" si="15">E39/100*10</f>
        <v>7</v>
      </c>
      <c r="E39" s="25">
        <f>(BL26+BO26+BR26+BU26+BX26)/5</f>
        <v>70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2:15">
      <c r="B40" s="4" t="s">
        <v>673</v>
      </c>
      <c r="C40" s="4" t="s">
        <v>685</v>
      </c>
      <c r="D40" s="25">
        <f t="shared" si="15"/>
        <v>2.2000000000000002</v>
      </c>
      <c r="E40" s="25">
        <f>(BM26+BP26+BS26+BV26+BY26)/5</f>
        <v>22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1" spans="2:15">
      <c r="B41" s="26"/>
      <c r="C41" s="26"/>
      <c r="D41" s="27">
        <f>SUM(D38:D40)</f>
        <v>10</v>
      </c>
      <c r="E41" s="27">
        <f>SUM(E38:E40)</f>
        <v>100</v>
      </c>
      <c r="F41" s="54"/>
      <c r="G41" s="50"/>
      <c r="H41" s="50"/>
      <c r="I41" s="50"/>
      <c r="J41" s="50"/>
      <c r="K41" s="50"/>
      <c r="L41" s="50"/>
      <c r="M41" s="50"/>
      <c r="N41" s="50"/>
      <c r="O41" s="50"/>
    </row>
    <row r="42" spans="2:15">
      <c r="B42" s="4"/>
      <c r="C42" s="4"/>
      <c r="D42" s="62" t="s">
        <v>248</v>
      </c>
      <c r="E42" s="62"/>
      <c r="F42" s="61" t="s">
        <v>243</v>
      </c>
      <c r="G42" s="61"/>
      <c r="H42" s="61" t="s">
        <v>249</v>
      </c>
      <c r="I42" s="61"/>
      <c r="J42" s="61" t="s">
        <v>250</v>
      </c>
      <c r="K42" s="61"/>
      <c r="L42" s="61" t="s">
        <v>14</v>
      </c>
      <c r="M42" s="61"/>
      <c r="N42" s="50"/>
      <c r="O42" s="50"/>
    </row>
    <row r="43" spans="2:15">
      <c r="B43" s="4" t="s">
        <v>670</v>
      </c>
      <c r="C43" s="4" t="s">
        <v>686</v>
      </c>
      <c r="D43" s="25">
        <f>E43/100*10</f>
        <v>1.6</v>
      </c>
      <c r="E43" s="25">
        <f>(BZ26+CC26+CF26+CI26+CL26)/5</f>
        <v>16</v>
      </c>
      <c r="F43" s="25">
        <f>G43/100*10</f>
        <v>0</v>
      </c>
      <c r="G43" s="25">
        <f>(CO26+CR26+CU26+CX26+DA26)/5</f>
        <v>0</v>
      </c>
      <c r="H43" s="25">
        <f>I43/100*10</f>
        <v>0</v>
      </c>
      <c r="I43" s="25">
        <f>(DD26+DG26+DJ26+DM26+DP26)/5</f>
        <v>0</v>
      </c>
      <c r="J43" s="25">
        <f>K43/100*10</f>
        <v>0</v>
      </c>
      <c r="K43" s="25">
        <f>(DS26+DV26+DY26+EB26+EE26)/5</f>
        <v>0</v>
      </c>
      <c r="L43" s="25">
        <f>M43/100*10</f>
        <v>2.2000000000000002</v>
      </c>
      <c r="M43" s="25">
        <f>(EH26+EK26+EN26+EQ26+ET26)/5</f>
        <v>22</v>
      </c>
      <c r="N43" s="50">
        <f>(D43+F43+H43+J43+L43)/5</f>
        <v>0.76</v>
      </c>
      <c r="O43" s="50"/>
    </row>
    <row r="44" spans="2:15">
      <c r="B44" s="4" t="s">
        <v>672</v>
      </c>
      <c r="C44" s="4" t="s">
        <v>686</v>
      </c>
      <c r="D44" s="25">
        <f t="shared" ref="D44:D45" si="16">E44/100*10</f>
        <v>7.6</v>
      </c>
      <c r="E44" s="25">
        <f>(CA26+CD26+CG26+CJ26+CM26)/5</f>
        <v>76</v>
      </c>
      <c r="F44" s="25">
        <f t="shared" ref="F44:F45" si="17">G44/100*10</f>
        <v>3.5999999999999996</v>
      </c>
      <c r="G44" s="25">
        <f>(CP26+CS26+CV26+CY26+DB26)/5</f>
        <v>36</v>
      </c>
      <c r="H44" s="25">
        <f t="shared" ref="H44:H45" si="18">I44/100*10</f>
        <v>3.4000000000000004</v>
      </c>
      <c r="I44" s="25">
        <f>(DE26+DH26+DK26+DN26+DQ26)/5</f>
        <v>34</v>
      </c>
      <c r="J44" s="25">
        <f t="shared" ref="J44:J45" si="19">K44/100*10</f>
        <v>8.4</v>
      </c>
      <c r="K44" s="25">
        <f>(DT26+DW26+DZ26+EC26+EF26)/5</f>
        <v>84</v>
      </c>
      <c r="L44" s="25">
        <f t="shared" ref="L44:L45" si="20">M44/100*10</f>
        <v>7</v>
      </c>
      <c r="M44" s="25">
        <f>(EI26+EL26+EO26+ER26+EU26)/5</f>
        <v>70</v>
      </c>
      <c r="N44" s="50">
        <f t="shared" ref="N44:N45" si="21">(D44+F44+H44+J44+L44)/5</f>
        <v>6</v>
      </c>
      <c r="O44" s="50"/>
    </row>
    <row r="45" spans="2:15">
      <c r="B45" s="4" t="s">
        <v>673</v>
      </c>
      <c r="C45" s="4" t="s">
        <v>686</v>
      </c>
      <c r="D45" s="25">
        <f t="shared" si="16"/>
        <v>0.8</v>
      </c>
      <c r="E45" s="25">
        <f>(CB26+CE26+CH26+CK26+CN26)/5</f>
        <v>8</v>
      </c>
      <c r="F45" s="25">
        <f t="shared" si="17"/>
        <v>6.4</v>
      </c>
      <c r="G45" s="25">
        <f>(CQ26+CT26+CW26+CZ26+DC26)/5</f>
        <v>64</v>
      </c>
      <c r="H45" s="25">
        <f t="shared" si="18"/>
        <v>6.6000000000000005</v>
      </c>
      <c r="I45" s="25">
        <f>(DF26+DI26+DL26+DO26+DR26)/5</f>
        <v>66</v>
      </c>
      <c r="J45" s="25">
        <f t="shared" si="19"/>
        <v>1.6</v>
      </c>
      <c r="K45" s="25">
        <f>(DU26+DX26+EA26+ED26+EG26)/5</f>
        <v>16</v>
      </c>
      <c r="L45" s="25">
        <f t="shared" si="20"/>
        <v>0.8</v>
      </c>
      <c r="M45" s="25">
        <f>(EJ26+EM26+EP26+ES26+EV26)/5</f>
        <v>8</v>
      </c>
      <c r="N45" s="50">
        <f t="shared" si="21"/>
        <v>3.2399999999999998</v>
      </c>
      <c r="O45" s="50"/>
    </row>
    <row r="46" spans="2:15">
      <c r="B46" s="4"/>
      <c r="C46" s="4"/>
      <c r="D46" s="24">
        <f t="shared" ref="D46:M46" si="22">SUM(D43:D45)</f>
        <v>10</v>
      </c>
      <c r="E46" s="24">
        <f t="shared" si="22"/>
        <v>100</v>
      </c>
      <c r="F46" s="24">
        <f t="shared" si="22"/>
        <v>10</v>
      </c>
      <c r="G46" s="24">
        <f t="shared" si="22"/>
        <v>100</v>
      </c>
      <c r="H46" s="24">
        <f t="shared" si="22"/>
        <v>10</v>
      </c>
      <c r="I46" s="24">
        <f t="shared" si="22"/>
        <v>100</v>
      </c>
      <c r="J46" s="24">
        <f t="shared" si="22"/>
        <v>10</v>
      </c>
      <c r="K46" s="24">
        <f t="shared" si="22"/>
        <v>100</v>
      </c>
      <c r="L46" s="24">
        <f t="shared" si="22"/>
        <v>10</v>
      </c>
      <c r="M46" s="24">
        <f t="shared" si="22"/>
        <v>100</v>
      </c>
      <c r="N46" s="55">
        <f>SUM(N43:N45)</f>
        <v>10</v>
      </c>
      <c r="O46" s="50"/>
    </row>
    <row r="47" spans="2:15">
      <c r="B47" s="4" t="s">
        <v>670</v>
      </c>
      <c r="C47" s="4" t="s">
        <v>687</v>
      </c>
      <c r="D47" s="25">
        <f>E47/100*10</f>
        <v>7.4</v>
      </c>
      <c r="E47" s="25">
        <f>(EW26+EZ26+FC26+FF26+FI26)/5</f>
        <v>74</v>
      </c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2:15">
      <c r="B48" s="4" t="s">
        <v>672</v>
      </c>
      <c r="C48" s="4" t="s">
        <v>687</v>
      </c>
      <c r="D48" s="25">
        <f t="shared" ref="D48:D49" si="23">E48/100*10</f>
        <v>0.6</v>
      </c>
      <c r="E48" s="25">
        <f>(EX26+FA26+FD26+FG26+FJ26)/5</f>
        <v>6</v>
      </c>
      <c r="F48" s="50"/>
      <c r="G48" s="50"/>
      <c r="H48" s="50"/>
      <c r="I48" s="50"/>
      <c r="J48" s="50"/>
      <c r="K48" s="50"/>
      <c r="L48" s="50"/>
      <c r="M48" s="50"/>
      <c r="N48" s="50"/>
      <c r="O48" s="50"/>
    </row>
    <row r="49" spans="2:15">
      <c r="B49" s="4" t="s">
        <v>673</v>
      </c>
      <c r="C49" s="4" t="s">
        <v>687</v>
      </c>
      <c r="D49" s="25">
        <f t="shared" si="23"/>
        <v>2</v>
      </c>
      <c r="E49" s="25">
        <f>(EY26+FB26+FE26+FH26+FK26)/5</f>
        <v>20</v>
      </c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2:15">
      <c r="B50" s="4"/>
      <c r="C50" s="4"/>
      <c r="D50" s="24">
        <f>SUM(D47:D49)</f>
        <v>10</v>
      </c>
      <c r="E50" s="24">
        <f>SUM(E47:E49)</f>
        <v>100</v>
      </c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2:15"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2:15"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</row>
    <row r="54" spans="2:15"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I11:K11"/>
    <mergeCell ref="BZ4:EV4"/>
    <mergeCell ref="DS5:EG5"/>
    <mergeCell ref="CO5:DC5"/>
    <mergeCell ref="EH5:EV5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P2:DQ2"/>
    <mergeCell ref="D42:E42"/>
    <mergeCell ref="F42:G42"/>
    <mergeCell ref="H42:I42"/>
    <mergeCell ref="J42:K42"/>
    <mergeCell ref="L42:M42"/>
    <mergeCell ref="B28:E28"/>
    <mergeCell ref="BE12:BG12"/>
    <mergeCell ref="BH12:BJ12"/>
    <mergeCell ref="D33:E33"/>
    <mergeCell ref="F33:G33"/>
    <mergeCell ref="H33:I33"/>
    <mergeCell ref="A25:B25"/>
    <mergeCell ref="AV12:AX12"/>
    <mergeCell ref="AY12:BA12"/>
    <mergeCell ref="BB12:BD12"/>
    <mergeCell ref="A26:B26"/>
    <mergeCell ref="A4:A13"/>
    <mergeCell ref="B4:B13"/>
    <mergeCell ref="C12:E12"/>
    <mergeCell ref="F12:H12"/>
    <mergeCell ref="O11:Q11"/>
    <mergeCell ref="O12:Q12"/>
    <mergeCell ref="C11:E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R44"/>
  <sheetViews>
    <sheetView zoomScale="80" workbookViewId="0">
      <selection activeCell="R28" sqref="R28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15</v>
      </c>
      <c r="B1" s="12" t="s">
        <v>298</v>
      </c>
      <c r="C1" s="15"/>
      <c r="D1" s="15"/>
      <c r="E1" s="1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1251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32" t="s">
        <v>1252</v>
      </c>
      <c r="Q2" s="7"/>
      <c r="R2" s="7"/>
      <c r="S2" s="7"/>
      <c r="T2" s="132" t="s">
        <v>1255</v>
      </c>
      <c r="U2" s="7"/>
      <c r="V2" s="7"/>
      <c r="DP2" s="59" t="s">
        <v>1223</v>
      </c>
      <c r="DQ2" s="59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83" t="s">
        <v>0</v>
      </c>
      <c r="B4" s="83" t="s">
        <v>140</v>
      </c>
      <c r="C4" s="114" t="s">
        <v>299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69" t="s">
        <v>239</v>
      </c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 t="s">
        <v>699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126" t="s">
        <v>247</v>
      </c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64" t="s">
        <v>300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00" ht="13.5" customHeight="1">
      <c r="A5" s="83"/>
      <c r="B5" s="83"/>
      <c r="C5" s="68" t="s">
        <v>238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240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5" t="s">
        <v>241</v>
      </c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 t="s">
        <v>296</v>
      </c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8" t="s">
        <v>297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248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76" t="s">
        <v>243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249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127" t="s">
        <v>250</v>
      </c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76" t="s">
        <v>14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65" t="s">
        <v>245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00" ht="15.75" hidden="1">
      <c r="A6" s="83"/>
      <c r="B6" s="8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83"/>
      <c r="B7" s="8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83"/>
      <c r="B8" s="8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83"/>
      <c r="B9" s="8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83"/>
      <c r="B10" s="8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83"/>
      <c r="B11" s="83"/>
      <c r="C11" s="68" t="s">
        <v>58</v>
      </c>
      <c r="D11" s="68" t="s">
        <v>2</v>
      </c>
      <c r="E11" s="68" t="s">
        <v>3</v>
      </c>
      <c r="F11" s="68" t="s">
        <v>59</v>
      </c>
      <c r="G11" s="68" t="s">
        <v>6</v>
      </c>
      <c r="H11" s="68" t="s">
        <v>7</v>
      </c>
      <c r="I11" s="68" t="s">
        <v>87</v>
      </c>
      <c r="J11" s="68" t="s">
        <v>6</v>
      </c>
      <c r="K11" s="68" t="s">
        <v>7</v>
      </c>
      <c r="L11" s="68" t="s">
        <v>60</v>
      </c>
      <c r="M11" s="68" t="s">
        <v>1</v>
      </c>
      <c r="N11" s="68" t="s">
        <v>2</v>
      </c>
      <c r="O11" s="68" t="s">
        <v>61</v>
      </c>
      <c r="P11" s="68"/>
      <c r="Q11" s="68"/>
      <c r="R11" s="68" t="s">
        <v>62</v>
      </c>
      <c r="S11" s="68"/>
      <c r="T11" s="68"/>
      <c r="U11" s="68" t="s">
        <v>63</v>
      </c>
      <c r="V11" s="68"/>
      <c r="W11" s="68"/>
      <c r="X11" s="68" t="s">
        <v>64</v>
      </c>
      <c r="Y11" s="68"/>
      <c r="Z11" s="68"/>
      <c r="AA11" s="65" t="s">
        <v>914</v>
      </c>
      <c r="AB11" s="65"/>
      <c r="AC11" s="65"/>
      <c r="AD11" s="65" t="s">
        <v>65</v>
      </c>
      <c r="AE11" s="65"/>
      <c r="AF11" s="65"/>
      <c r="AG11" s="68" t="s">
        <v>66</v>
      </c>
      <c r="AH11" s="68"/>
      <c r="AI11" s="68"/>
      <c r="AJ11" s="65" t="s">
        <v>67</v>
      </c>
      <c r="AK11" s="65"/>
      <c r="AL11" s="65"/>
      <c r="AM11" s="68" t="s">
        <v>68</v>
      </c>
      <c r="AN11" s="68"/>
      <c r="AO11" s="68"/>
      <c r="AP11" s="68" t="s">
        <v>69</v>
      </c>
      <c r="AQ11" s="68"/>
      <c r="AR11" s="68"/>
      <c r="AS11" s="68" t="s">
        <v>70</v>
      </c>
      <c r="AT11" s="68"/>
      <c r="AU11" s="68"/>
      <c r="AV11" s="65" t="s">
        <v>71</v>
      </c>
      <c r="AW11" s="65"/>
      <c r="AX11" s="65"/>
      <c r="AY11" s="65" t="s">
        <v>72</v>
      </c>
      <c r="AZ11" s="65"/>
      <c r="BA11" s="65"/>
      <c r="BB11" s="65" t="s">
        <v>73</v>
      </c>
      <c r="BC11" s="65"/>
      <c r="BD11" s="65"/>
      <c r="BE11" s="65" t="s">
        <v>88</v>
      </c>
      <c r="BF11" s="65"/>
      <c r="BG11" s="65"/>
      <c r="BH11" s="65" t="s">
        <v>938</v>
      </c>
      <c r="BI11" s="65"/>
      <c r="BJ11" s="65"/>
      <c r="BK11" s="65" t="s">
        <v>74</v>
      </c>
      <c r="BL11" s="65"/>
      <c r="BM11" s="65"/>
      <c r="BN11" s="65" t="s">
        <v>75</v>
      </c>
      <c r="BO11" s="65"/>
      <c r="BP11" s="65"/>
      <c r="BQ11" s="65" t="s">
        <v>76</v>
      </c>
      <c r="BR11" s="65"/>
      <c r="BS11" s="65"/>
      <c r="BT11" s="65" t="s">
        <v>77</v>
      </c>
      <c r="BU11" s="65"/>
      <c r="BV11" s="65"/>
      <c r="BW11" s="65" t="s">
        <v>324</v>
      </c>
      <c r="BX11" s="65"/>
      <c r="BY11" s="65"/>
      <c r="BZ11" s="65" t="s">
        <v>325</v>
      </c>
      <c r="CA11" s="65"/>
      <c r="CB11" s="65"/>
      <c r="CC11" s="65" t="s">
        <v>326</v>
      </c>
      <c r="CD11" s="65"/>
      <c r="CE11" s="65"/>
      <c r="CF11" s="65" t="s">
        <v>327</v>
      </c>
      <c r="CG11" s="65"/>
      <c r="CH11" s="65"/>
      <c r="CI11" s="65" t="s">
        <v>328</v>
      </c>
      <c r="CJ11" s="65"/>
      <c r="CK11" s="65"/>
      <c r="CL11" s="65" t="s">
        <v>329</v>
      </c>
      <c r="CM11" s="65"/>
      <c r="CN11" s="65"/>
      <c r="CO11" s="80" t="s">
        <v>78</v>
      </c>
      <c r="CP11" s="81"/>
      <c r="CQ11" s="82"/>
      <c r="CR11" s="65" t="s">
        <v>79</v>
      </c>
      <c r="CS11" s="65"/>
      <c r="CT11" s="65"/>
      <c r="CU11" s="65" t="s">
        <v>89</v>
      </c>
      <c r="CV11" s="65"/>
      <c r="CW11" s="65"/>
      <c r="CX11" s="65" t="s">
        <v>80</v>
      </c>
      <c r="CY11" s="65"/>
      <c r="CZ11" s="65"/>
      <c r="DA11" s="65" t="s">
        <v>81</v>
      </c>
      <c r="DB11" s="65"/>
      <c r="DC11" s="65"/>
      <c r="DD11" s="65" t="s">
        <v>82</v>
      </c>
      <c r="DE11" s="65"/>
      <c r="DF11" s="65"/>
      <c r="DG11" s="65" t="s">
        <v>83</v>
      </c>
      <c r="DH11" s="65"/>
      <c r="DI11" s="65"/>
      <c r="DJ11" s="65" t="s">
        <v>84</v>
      </c>
      <c r="DK11" s="65"/>
      <c r="DL11" s="65"/>
      <c r="DM11" s="65" t="s">
        <v>85</v>
      </c>
      <c r="DN11" s="65"/>
      <c r="DO11" s="65"/>
      <c r="DP11" s="65" t="s">
        <v>86</v>
      </c>
      <c r="DQ11" s="65"/>
      <c r="DR11" s="65"/>
      <c r="DS11" s="65" t="s">
        <v>90</v>
      </c>
      <c r="DT11" s="65"/>
      <c r="DU11" s="65"/>
      <c r="DV11" s="65" t="s">
        <v>91</v>
      </c>
      <c r="DW11" s="65"/>
      <c r="DX11" s="65"/>
      <c r="DY11" s="65" t="s">
        <v>92</v>
      </c>
      <c r="DZ11" s="65"/>
      <c r="EA11" s="65"/>
      <c r="EB11" s="65" t="s">
        <v>307</v>
      </c>
      <c r="EC11" s="65"/>
      <c r="ED11" s="65"/>
      <c r="EE11" s="65" t="s">
        <v>308</v>
      </c>
      <c r="EF11" s="65"/>
      <c r="EG11" s="65"/>
      <c r="EH11" s="65" t="s">
        <v>309</v>
      </c>
      <c r="EI11" s="65"/>
      <c r="EJ11" s="65"/>
      <c r="EK11" s="65" t="s">
        <v>310</v>
      </c>
      <c r="EL11" s="65"/>
      <c r="EM11" s="65"/>
      <c r="EN11" s="65" t="s">
        <v>311</v>
      </c>
      <c r="EO11" s="65"/>
      <c r="EP11" s="65"/>
      <c r="EQ11" s="65" t="s">
        <v>312</v>
      </c>
      <c r="ER11" s="65"/>
      <c r="ES11" s="65"/>
      <c r="ET11" s="65" t="s">
        <v>313</v>
      </c>
      <c r="EU11" s="65"/>
      <c r="EV11" s="65"/>
      <c r="EW11" s="65" t="s">
        <v>314</v>
      </c>
      <c r="EX11" s="65"/>
      <c r="EY11" s="65"/>
      <c r="EZ11" s="65" t="s">
        <v>315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  <c r="FL11" s="65" t="s">
        <v>319</v>
      </c>
      <c r="FM11" s="65"/>
      <c r="FN11" s="65"/>
      <c r="FO11" s="65" t="s">
        <v>320</v>
      </c>
      <c r="FP11" s="65"/>
      <c r="FQ11" s="65"/>
      <c r="FR11" s="65" t="s">
        <v>321</v>
      </c>
      <c r="FS11" s="65"/>
      <c r="FT11" s="65"/>
      <c r="FU11" s="65" t="s">
        <v>322</v>
      </c>
      <c r="FV11" s="65"/>
      <c r="FW11" s="65"/>
      <c r="FX11" s="65" t="s">
        <v>323</v>
      </c>
      <c r="FY11" s="65"/>
      <c r="FZ11" s="65"/>
      <c r="GA11" s="65" t="s">
        <v>301</v>
      </c>
      <c r="GB11" s="65"/>
      <c r="GC11" s="65"/>
      <c r="GD11" s="65" t="s">
        <v>302</v>
      </c>
      <c r="GE11" s="65"/>
      <c r="GF11" s="65"/>
      <c r="GG11" s="65" t="s">
        <v>303</v>
      </c>
      <c r="GH11" s="65"/>
      <c r="GI11" s="65"/>
      <c r="GJ11" s="65" t="s">
        <v>304</v>
      </c>
      <c r="GK11" s="65"/>
      <c r="GL11" s="65"/>
      <c r="GM11" s="65" t="s">
        <v>305</v>
      </c>
      <c r="GN11" s="65"/>
      <c r="GO11" s="65"/>
      <c r="GP11" s="65" t="s">
        <v>306</v>
      </c>
      <c r="GQ11" s="65"/>
      <c r="GR11" s="65"/>
    </row>
    <row r="12" spans="1:200" ht="87" customHeight="1">
      <c r="A12" s="83"/>
      <c r="B12" s="83"/>
      <c r="C12" s="92" t="s">
        <v>888</v>
      </c>
      <c r="D12" s="92"/>
      <c r="E12" s="92"/>
      <c r="F12" s="92" t="s">
        <v>890</v>
      </c>
      <c r="G12" s="92"/>
      <c r="H12" s="92"/>
      <c r="I12" s="92" t="s">
        <v>893</v>
      </c>
      <c r="J12" s="92"/>
      <c r="K12" s="92"/>
      <c r="L12" s="92" t="s">
        <v>897</v>
      </c>
      <c r="M12" s="92"/>
      <c r="N12" s="92"/>
      <c r="O12" s="92" t="s">
        <v>901</v>
      </c>
      <c r="P12" s="92"/>
      <c r="Q12" s="92"/>
      <c r="R12" s="92" t="s">
        <v>905</v>
      </c>
      <c r="S12" s="92"/>
      <c r="T12" s="92"/>
      <c r="U12" s="92" t="s">
        <v>909</v>
      </c>
      <c r="V12" s="92"/>
      <c r="W12" s="92"/>
      <c r="X12" s="92" t="s">
        <v>913</v>
      </c>
      <c r="Y12" s="92"/>
      <c r="Z12" s="92"/>
      <c r="AA12" s="92" t="s">
        <v>915</v>
      </c>
      <c r="AB12" s="92"/>
      <c r="AC12" s="92"/>
      <c r="AD12" s="92" t="s">
        <v>450</v>
      </c>
      <c r="AE12" s="92"/>
      <c r="AF12" s="92"/>
      <c r="AG12" s="92" t="s">
        <v>920</v>
      </c>
      <c r="AH12" s="92"/>
      <c r="AI12" s="92"/>
      <c r="AJ12" s="92" t="s">
        <v>921</v>
      </c>
      <c r="AK12" s="92"/>
      <c r="AL12" s="92"/>
      <c r="AM12" s="98" t="s">
        <v>922</v>
      </c>
      <c r="AN12" s="98"/>
      <c r="AO12" s="98"/>
      <c r="AP12" s="98" t="s">
        <v>923</v>
      </c>
      <c r="AQ12" s="98"/>
      <c r="AR12" s="98"/>
      <c r="AS12" s="98" t="s">
        <v>924</v>
      </c>
      <c r="AT12" s="98"/>
      <c r="AU12" s="98"/>
      <c r="AV12" s="98" t="s">
        <v>928</v>
      </c>
      <c r="AW12" s="98"/>
      <c r="AX12" s="98"/>
      <c r="AY12" s="98" t="s">
        <v>932</v>
      </c>
      <c r="AZ12" s="98"/>
      <c r="BA12" s="98"/>
      <c r="BB12" s="98" t="s">
        <v>935</v>
      </c>
      <c r="BC12" s="98"/>
      <c r="BD12" s="98"/>
      <c r="BE12" s="98" t="s">
        <v>936</v>
      </c>
      <c r="BF12" s="98"/>
      <c r="BG12" s="98"/>
      <c r="BH12" s="98" t="s">
        <v>939</v>
      </c>
      <c r="BI12" s="98"/>
      <c r="BJ12" s="98"/>
      <c r="BK12" s="98" t="s">
        <v>940</v>
      </c>
      <c r="BL12" s="98"/>
      <c r="BM12" s="98"/>
      <c r="BN12" s="98" t="s">
        <v>941</v>
      </c>
      <c r="BO12" s="98"/>
      <c r="BP12" s="98"/>
      <c r="BQ12" s="98" t="s">
        <v>472</v>
      </c>
      <c r="BR12" s="98"/>
      <c r="BS12" s="98"/>
      <c r="BT12" s="98" t="s">
        <v>475</v>
      </c>
      <c r="BU12" s="98"/>
      <c r="BV12" s="98"/>
      <c r="BW12" s="92" t="s">
        <v>942</v>
      </c>
      <c r="BX12" s="92"/>
      <c r="BY12" s="92"/>
      <c r="BZ12" s="92" t="s">
        <v>943</v>
      </c>
      <c r="CA12" s="92"/>
      <c r="CB12" s="92"/>
      <c r="CC12" s="92" t="s">
        <v>944</v>
      </c>
      <c r="CD12" s="92"/>
      <c r="CE12" s="92"/>
      <c r="CF12" s="92" t="s">
        <v>948</v>
      </c>
      <c r="CG12" s="92"/>
      <c r="CH12" s="92"/>
      <c r="CI12" s="92" t="s">
        <v>952</v>
      </c>
      <c r="CJ12" s="92"/>
      <c r="CK12" s="92"/>
      <c r="CL12" s="92" t="s">
        <v>485</v>
      </c>
      <c r="CM12" s="92"/>
      <c r="CN12" s="92"/>
      <c r="CO12" s="98" t="s">
        <v>954</v>
      </c>
      <c r="CP12" s="98"/>
      <c r="CQ12" s="98"/>
      <c r="CR12" s="98" t="s">
        <v>958</v>
      </c>
      <c r="CS12" s="98"/>
      <c r="CT12" s="98"/>
      <c r="CU12" s="98" t="s">
        <v>961</v>
      </c>
      <c r="CV12" s="98"/>
      <c r="CW12" s="98"/>
      <c r="CX12" s="98" t="s">
        <v>965</v>
      </c>
      <c r="CY12" s="98"/>
      <c r="CZ12" s="98"/>
      <c r="DA12" s="98" t="s">
        <v>493</v>
      </c>
      <c r="DB12" s="98"/>
      <c r="DC12" s="98"/>
      <c r="DD12" s="92" t="s">
        <v>966</v>
      </c>
      <c r="DE12" s="92"/>
      <c r="DF12" s="92"/>
      <c r="DG12" s="92" t="s">
        <v>970</v>
      </c>
      <c r="DH12" s="92"/>
      <c r="DI12" s="92"/>
      <c r="DJ12" s="92" t="s">
        <v>974</v>
      </c>
      <c r="DK12" s="92"/>
      <c r="DL12" s="92"/>
      <c r="DM12" s="98" t="s">
        <v>976</v>
      </c>
      <c r="DN12" s="98"/>
      <c r="DO12" s="98"/>
      <c r="DP12" s="92" t="s">
        <v>977</v>
      </c>
      <c r="DQ12" s="92"/>
      <c r="DR12" s="92"/>
      <c r="DS12" s="92" t="s">
        <v>501</v>
      </c>
      <c r="DT12" s="92"/>
      <c r="DU12" s="92"/>
      <c r="DV12" s="92" t="s">
        <v>503</v>
      </c>
      <c r="DW12" s="92"/>
      <c r="DX12" s="92"/>
      <c r="DY12" s="98" t="s">
        <v>982</v>
      </c>
      <c r="DZ12" s="98"/>
      <c r="EA12" s="98"/>
      <c r="EB12" s="98" t="s">
        <v>985</v>
      </c>
      <c r="EC12" s="98"/>
      <c r="ED12" s="98"/>
      <c r="EE12" s="98" t="s">
        <v>986</v>
      </c>
      <c r="EF12" s="98"/>
      <c r="EG12" s="98"/>
      <c r="EH12" s="98" t="s">
        <v>990</v>
      </c>
      <c r="EI12" s="98"/>
      <c r="EJ12" s="98"/>
      <c r="EK12" s="98" t="s">
        <v>994</v>
      </c>
      <c r="EL12" s="98"/>
      <c r="EM12" s="98"/>
      <c r="EN12" s="98" t="s">
        <v>509</v>
      </c>
      <c r="EO12" s="98"/>
      <c r="EP12" s="98"/>
      <c r="EQ12" s="92" t="s">
        <v>996</v>
      </c>
      <c r="ER12" s="92"/>
      <c r="ES12" s="92"/>
      <c r="ET12" s="92" t="s">
        <v>516</v>
      </c>
      <c r="EU12" s="92"/>
      <c r="EV12" s="92"/>
      <c r="EW12" s="92" t="s">
        <v>1003</v>
      </c>
      <c r="EX12" s="92"/>
      <c r="EY12" s="92"/>
      <c r="EZ12" s="92" t="s">
        <v>512</v>
      </c>
      <c r="FA12" s="92"/>
      <c r="FB12" s="92"/>
      <c r="FC12" s="92" t="s">
        <v>513</v>
      </c>
      <c r="FD12" s="92"/>
      <c r="FE12" s="92"/>
      <c r="FF12" s="92" t="s">
        <v>1010</v>
      </c>
      <c r="FG12" s="92"/>
      <c r="FH12" s="92"/>
      <c r="FI12" s="98" t="s">
        <v>1014</v>
      </c>
      <c r="FJ12" s="98"/>
      <c r="FK12" s="98"/>
      <c r="FL12" s="98" t="s">
        <v>1018</v>
      </c>
      <c r="FM12" s="98"/>
      <c r="FN12" s="98"/>
      <c r="FO12" s="98" t="s">
        <v>1022</v>
      </c>
      <c r="FP12" s="98"/>
      <c r="FQ12" s="98"/>
      <c r="FR12" s="98" t="s">
        <v>518</v>
      </c>
      <c r="FS12" s="98"/>
      <c r="FT12" s="98"/>
      <c r="FU12" s="98" t="s">
        <v>1029</v>
      </c>
      <c r="FV12" s="98"/>
      <c r="FW12" s="98"/>
      <c r="FX12" s="98" t="s">
        <v>1032</v>
      </c>
      <c r="FY12" s="98"/>
      <c r="FZ12" s="98"/>
      <c r="GA12" s="92" t="s">
        <v>1036</v>
      </c>
      <c r="GB12" s="92"/>
      <c r="GC12" s="92"/>
      <c r="GD12" s="92" t="s">
        <v>1037</v>
      </c>
      <c r="GE12" s="92"/>
      <c r="GF12" s="92"/>
      <c r="GG12" s="92" t="s">
        <v>1041</v>
      </c>
      <c r="GH12" s="92"/>
      <c r="GI12" s="92"/>
      <c r="GJ12" s="92" t="s">
        <v>1045</v>
      </c>
      <c r="GK12" s="92"/>
      <c r="GL12" s="92"/>
      <c r="GM12" s="92" t="s">
        <v>1049</v>
      </c>
      <c r="GN12" s="92"/>
      <c r="GO12" s="92"/>
      <c r="GP12" s="92" t="s">
        <v>1053</v>
      </c>
      <c r="GQ12" s="92"/>
      <c r="GR12" s="92"/>
    </row>
    <row r="13" spans="1:200" ht="60" customHeight="1">
      <c r="A13" s="83"/>
      <c r="B13" s="83"/>
      <c r="C13" s="38" t="s">
        <v>696</v>
      </c>
      <c r="D13" s="38" t="s">
        <v>698</v>
      </c>
      <c r="E13" s="38" t="s">
        <v>889</v>
      </c>
      <c r="F13" s="38" t="s">
        <v>891</v>
      </c>
      <c r="G13" s="38" t="s">
        <v>445</v>
      </c>
      <c r="H13" s="38" t="s">
        <v>892</v>
      </c>
      <c r="I13" s="38" t="s">
        <v>894</v>
      </c>
      <c r="J13" s="38" t="s">
        <v>895</v>
      </c>
      <c r="K13" s="38" t="s">
        <v>896</v>
      </c>
      <c r="L13" s="38" t="s">
        <v>898</v>
      </c>
      <c r="M13" s="38" t="s">
        <v>899</v>
      </c>
      <c r="N13" s="38" t="s">
        <v>900</v>
      </c>
      <c r="O13" s="38" t="s">
        <v>902</v>
      </c>
      <c r="P13" s="38" t="s">
        <v>903</v>
      </c>
      <c r="Q13" s="38" t="s">
        <v>904</v>
      </c>
      <c r="R13" s="38" t="s">
        <v>906</v>
      </c>
      <c r="S13" s="38" t="s">
        <v>907</v>
      </c>
      <c r="T13" s="38" t="s">
        <v>908</v>
      </c>
      <c r="U13" s="38" t="s">
        <v>910</v>
      </c>
      <c r="V13" s="38" t="s">
        <v>911</v>
      </c>
      <c r="W13" s="38" t="s">
        <v>912</v>
      </c>
      <c r="X13" s="38" t="s">
        <v>178</v>
      </c>
      <c r="Y13" s="38" t="s">
        <v>447</v>
      </c>
      <c r="Z13" s="38" t="s">
        <v>180</v>
      </c>
      <c r="AA13" s="38" t="s">
        <v>448</v>
      </c>
      <c r="AB13" s="38" t="s">
        <v>916</v>
      </c>
      <c r="AC13" s="38" t="s">
        <v>449</v>
      </c>
      <c r="AD13" s="38" t="s">
        <v>917</v>
      </c>
      <c r="AE13" s="38" t="s">
        <v>918</v>
      </c>
      <c r="AF13" s="38" t="s">
        <v>919</v>
      </c>
      <c r="AG13" s="38" t="s">
        <v>454</v>
      </c>
      <c r="AH13" s="38" t="s">
        <v>455</v>
      </c>
      <c r="AI13" s="38" t="s">
        <v>456</v>
      </c>
      <c r="AJ13" s="38" t="s">
        <v>215</v>
      </c>
      <c r="AK13" s="38" t="s">
        <v>457</v>
      </c>
      <c r="AL13" s="38" t="s">
        <v>458</v>
      </c>
      <c r="AM13" s="38" t="s">
        <v>459</v>
      </c>
      <c r="AN13" s="38" t="s">
        <v>460</v>
      </c>
      <c r="AO13" s="38" t="s">
        <v>461</v>
      </c>
      <c r="AP13" s="38" t="s">
        <v>462</v>
      </c>
      <c r="AQ13" s="38" t="s">
        <v>463</v>
      </c>
      <c r="AR13" s="38" t="s">
        <v>464</v>
      </c>
      <c r="AS13" s="38" t="s">
        <v>925</v>
      </c>
      <c r="AT13" s="38" t="s">
        <v>926</v>
      </c>
      <c r="AU13" s="38" t="s">
        <v>927</v>
      </c>
      <c r="AV13" s="38" t="s">
        <v>929</v>
      </c>
      <c r="AW13" s="38" t="s">
        <v>930</v>
      </c>
      <c r="AX13" s="38" t="s">
        <v>931</v>
      </c>
      <c r="AY13" s="38" t="s">
        <v>933</v>
      </c>
      <c r="AZ13" s="38" t="s">
        <v>934</v>
      </c>
      <c r="BA13" s="38" t="s">
        <v>143</v>
      </c>
      <c r="BB13" s="38" t="s">
        <v>466</v>
      </c>
      <c r="BC13" s="38" t="s">
        <v>467</v>
      </c>
      <c r="BD13" s="38" t="s">
        <v>468</v>
      </c>
      <c r="BE13" s="23" t="s">
        <v>148</v>
      </c>
      <c r="BF13" s="23" t="s">
        <v>147</v>
      </c>
      <c r="BG13" s="23" t="s">
        <v>937</v>
      </c>
      <c r="BH13" s="23" t="s">
        <v>469</v>
      </c>
      <c r="BI13" s="23" t="s">
        <v>470</v>
      </c>
      <c r="BJ13" s="23" t="s">
        <v>471</v>
      </c>
      <c r="BK13" s="23" t="s">
        <v>159</v>
      </c>
      <c r="BL13" s="23" t="s">
        <v>149</v>
      </c>
      <c r="BM13" s="23" t="s">
        <v>150</v>
      </c>
      <c r="BN13" s="23" t="s">
        <v>451</v>
      </c>
      <c r="BO13" s="23" t="s">
        <v>452</v>
      </c>
      <c r="BP13" s="23" t="s">
        <v>453</v>
      </c>
      <c r="BQ13" s="23" t="s">
        <v>472</v>
      </c>
      <c r="BR13" s="23" t="s">
        <v>473</v>
      </c>
      <c r="BS13" s="23" t="s">
        <v>474</v>
      </c>
      <c r="BT13" s="23" t="s">
        <v>475</v>
      </c>
      <c r="BU13" s="23" t="s">
        <v>476</v>
      </c>
      <c r="BV13" s="23" t="s">
        <v>477</v>
      </c>
      <c r="BW13" s="38" t="s">
        <v>478</v>
      </c>
      <c r="BX13" s="38" t="s">
        <v>479</v>
      </c>
      <c r="BY13" s="38" t="s">
        <v>480</v>
      </c>
      <c r="BZ13" s="38" t="s">
        <v>369</v>
      </c>
      <c r="CA13" s="38" t="s">
        <v>401</v>
      </c>
      <c r="CB13" s="38" t="s">
        <v>481</v>
      </c>
      <c r="CC13" s="23" t="s">
        <v>945</v>
      </c>
      <c r="CD13" s="23" t="s">
        <v>946</v>
      </c>
      <c r="CE13" s="23" t="s">
        <v>947</v>
      </c>
      <c r="CF13" s="38" t="s">
        <v>949</v>
      </c>
      <c r="CG13" s="38" t="s">
        <v>950</v>
      </c>
      <c r="CH13" s="38" t="s">
        <v>951</v>
      </c>
      <c r="CI13" s="38" t="s">
        <v>482</v>
      </c>
      <c r="CJ13" s="38" t="s">
        <v>483</v>
      </c>
      <c r="CK13" s="38" t="s">
        <v>484</v>
      </c>
      <c r="CL13" s="38" t="s">
        <v>485</v>
      </c>
      <c r="CM13" s="38" t="s">
        <v>486</v>
      </c>
      <c r="CN13" s="38" t="s">
        <v>953</v>
      </c>
      <c r="CO13" s="23" t="s">
        <v>955</v>
      </c>
      <c r="CP13" s="23" t="s">
        <v>956</v>
      </c>
      <c r="CQ13" s="23" t="s">
        <v>957</v>
      </c>
      <c r="CR13" s="23" t="s">
        <v>959</v>
      </c>
      <c r="CS13" s="23" t="s">
        <v>960</v>
      </c>
      <c r="CT13" s="23" t="s">
        <v>192</v>
      </c>
      <c r="CU13" s="23" t="s">
        <v>962</v>
      </c>
      <c r="CV13" s="23" t="s">
        <v>963</v>
      </c>
      <c r="CW13" s="23" t="s">
        <v>964</v>
      </c>
      <c r="CX13" s="23" t="s">
        <v>490</v>
      </c>
      <c r="CY13" s="23" t="s">
        <v>491</v>
      </c>
      <c r="CZ13" s="23" t="s">
        <v>492</v>
      </c>
      <c r="DA13" s="23" t="s">
        <v>493</v>
      </c>
      <c r="DB13" s="23" t="s">
        <v>494</v>
      </c>
      <c r="DC13" s="23" t="s">
        <v>495</v>
      </c>
      <c r="DD13" s="23" t="s">
        <v>967</v>
      </c>
      <c r="DE13" s="23" t="s">
        <v>968</v>
      </c>
      <c r="DF13" s="23" t="s">
        <v>969</v>
      </c>
      <c r="DG13" s="38" t="s">
        <v>971</v>
      </c>
      <c r="DH13" s="38" t="s">
        <v>972</v>
      </c>
      <c r="DI13" s="38" t="s">
        <v>973</v>
      </c>
      <c r="DJ13" s="38" t="s">
        <v>496</v>
      </c>
      <c r="DK13" s="38" t="s">
        <v>497</v>
      </c>
      <c r="DL13" s="38" t="s">
        <v>975</v>
      </c>
      <c r="DM13" s="38" t="s">
        <v>498</v>
      </c>
      <c r="DN13" s="38" t="s">
        <v>499</v>
      </c>
      <c r="DO13" s="38" t="s">
        <v>500</v>
      </c>
      <c r="DP13" s="38" t="s">
        <v>487</v>
      </c>
      <c r="DQ13" s="38" t="s">
        <v>488</v>
      </c>
      <c r="DR13" s="38" t="s">
        <v>489</v>
      </c>
      <c r="DS13" s="38" t="s">
        <v>978</v>
      </c>
      <c r="DT13" s="38" t="s">
        <v>979</v>
      </c>
      <c r="DU13" s="38" t="s">
        <v>502</v>
      </c>
      <c r="DV13" s="38" t="s">
        <v>503</v>
      </c>
      <c r="DW13" s="38" t="s">
        <v>980</v>
      </c>
      <c r="DX13" s="38" t="s">
        <v>981</v>
      </c>
      <c r="DY13" s="38" t="s">
        <v>982</v>
      </c>
      <c r="DZ13" s="38" t="s">
        <v>983</v>
      </c>
      <c r="EA13" s="38" t="s">
        <v>984</v>
      </c>
      <c r="EB13" s="38" t="s">
        <v>504</v>
      </c>
      <c r="EC13" s="38" t="s">
        <v>505</v>
      </c>
      <c r="ED13" s="38" t="s">
        <v>506</v>
      </c>
      <c r="EE13" s="38" t="s">
        <v>987</v>
      </c>
      <c r="EF13" s="38" t="s">
        <v>988</v>
      </c>
      <c r="EG13" s="38" t="s">
        <v>989</v>
      </c>
      <c r="EH13" s="38" t="s">
        <v>991</v>
      </c>
      <c r="EI13" s="38" t="s">
        <v>992</v>
      </c>
      <c r="EJ13" s="38" t="s">
        <v>993</v>
      </c>
      <c r="EK13" s="38" t="s">
        <v>507</v>
      </c>
      <c r="EL13" s="38" t="s">
        <v>995</v>
      </c>
      <c r="EM13" s="38" t="s">
        <v>508</v>
      </c>
      <c r="EN13" s="38" t="s">
        <v>509</v>
      </c>
      <c r="EO13" s="38" t="s">
        <v>510</v>
      </c>
      <c r="EP13" s="38" t="s">
        <v>511</v>
      </c>
      <c r="EQ13" s="38" t="s">
        <v>997</v>
      </c>
      <c r="ER13" s="38" t="s">
        <v>998</v>
      </c>
      <c r="ES13" s="38" t="s">
        <v>999</v>
      </c>
      <c r="ET13" s="38" t="s">
        <v>1000</v>
      </c>
      <c r="EU13" s="38" t="s">
        <v>1001</v>
      </c>
      <c r="EV13" s="38" t="s">
        <v>1002</v>
      </c>
      <c r="EW13" s="38" t="s">
        <v>1003</v>
      </c>
      <c r="EX13" s="38" t="s">
        <v>1004</v>
      </c>
      <c r="EY13" s="38" t="s">
        <v>1005</v>
      </c>
      <c r="EZ13" s="38" t="s">
        <v>1006</v>
      </c>
      <c r="FA13" s="38" t="s">
        <v>1007</v>
      </c>
      <c r="FB13" s="38" t="s">
        <v>1008</v>
      </c>
      <c r="FC13" s="38" t="s">
        <v>514</v>
      </c>
      <c r="FD13" s="38" t="s">
        <v>515</v>
      </c>
      <c r="FE13" s="38" t="s">
        <v>1009</v>
      </c>
      <c r="FF13" s="38" t="s">
        <v>1011</v>
      </c>
      <c r="FG13" s="38" t="s">
        <v>1012</v>
      </c>
      <c r="FH13" s="38" t="s">
        <v>1013</v>
      </c>
      <c r="FI13" s="23" t="s">
        <v>1015</v>
      </c>
      <c r="FJ13" s="23" t="s">
        <v>1016</v>
      </c>
      <c r="FK13" s="23" t="s">
        <v>1017</v>
      </c>
      <c r="FL13" s="23" t="s">
        <v>1019</v>
      </c>
      <c r="FM13" s="23" t="s">
        <v>1020</v>
      </c>
      <c r="FN13" s="23" t="s">
        <v>1021</v>
      </c>
      <c r="FO13" s="23" t="s">
        <v>1023</v>
      </c>
      <c r="FP13" s="23" t="s">
        <v>1024</v>
      </c>
      <c r="FQ13" s="23" t="s">
        <v>1025</v>
      </c>
      <c r="FR13" s="23" t="s">
        <v>1026</v>
      </c>
      <c r="FS13" s="23" t="s">
        <v>1027</v>
      </c>
      <c r="FT13" s="23" t="s">
        <v>1028</v>
      </c>
      <c r="FU13" s="23" t="s">
        <v>405</v>
      </c>
      <c r="FV13" s="23" t="s">
        <v>1030</v>
      </c>
      <c r="FW13" s="23" t="s">
        <v>1031</v>
      </c>
      <c r="FX13" s="23" t="s">
        <v>1033</v>
      </c>
      <c r="FY13" s="23" t="s">
        <v>1034</v>
      </c>
      <c r="FZ13" s="23" t="s">
        <v>1035</v>
      </c>
      <c r="GA13" s="38" t="s">
        <v>519</v>
      </c>
      <c r="GB13" s="38" t="s">
        <v>520</v>
      </c>
      <c r="GC13" s="38" t="s">
        <v>521</v>
      </c>
      <c r="GD13" s="38" t="s">
        <v>1038</v>
      </c>
      <c r="GE13" s="38" t="s">
        <v>1039</v>
      </c>
      <c r="GF13" s="38" t="s">
        <v>1040</v>
      </c>
      <c r="GG13" s="38" t="s">
        <v>1042</v>
      </c>
      <c r="GH13" s="38" t="s">
        <v>1043</v>
      </c>
      <c r="GI13" s="38" t="s">
        <v>1044</v>
      </c>
      <c r="GJ13" s="38" t="s">
        <v>1046</v>
      </c>
      <c r="GK13" s="38" t="s">
        <v>1047</v>
      </c>
      <c r="GL13" s="38" t="s">
        <v>1048</v>
      </c>
      <c r="GM13" s="38" t="s">
        <v>1050</v>
      </c>
      <c r="GN13" s="38" t="s">
        <v>1051</v>
      </c>
      <c r="GO13" s="38" t="s">
        <v>1052</v>
      </c>
      <c r="GP13" s="38" t="s">
        <v>1054</v>
      </c>
      <c r="GQ13" s="38" t="s">
        <v>1055</v>
      </c>
      <c r="GR13" s="38" t="s">
        <v>1056</v>
      </c>
    </row>
    <row r="14" spans="1:200" ht="15.75">
      <c r="A14" s="21">
        <v>1</v>
      </c>
      <c r="B14" s="11" t="s">
        <v>1231</v>
      </c>
      <c r="C14" s="5">
        <v>1</v>
      </c>
      <c r="D14" s="5"/>
      <c r="E14" s="5"/>
      <c r="F14" s="11">
        <v>1</v>
      </c>
      <c r="G14" s="11"/>
      <c r="H14" s="11"/>
      <c r="I14" s="11">
        <v>1</v>
      </c>
      <c r="J14" s="11"/>
      <c r="K14" s="11"/>
      <c r="L14" s="11"/>
      <c r="M14" s="11">
        <v>1</v>
      </c>
      <c r="N14" s="11"/>
      <c r="O14" s="11"/>
      <c r="P14" s="11">
        <v>1</v>
      </c>
      <c r="Q14" s="11"/>
      <c r="R14" s="11"/>
      <c r="S14" s="11">
        <v>1</v>
      </c>
      <c r="T14" s="11"/>
      <c r="U14" s="11"/>
      <c r="V14" s="11">
        <v>1</v>
      </c>
      <c r="W14" s="11"/>
      <c r="X14" s="11"/>
      <c r="Y14" s="11">
        <v>1</v>
      </c>
      <c r="Z14" s="11"/>
      <c r="AA14" s="13"/>
      <c r="AB14" s="13">
        <v>1</v>
      </c>
      <c r="AC14" s="13"/>
      <c r="AD14" s="13"/>
      <c r="AE14" s="13"/>
      <c r="AF14" s="13">
        <v>1</v>
      </c>
      <c r="AG14" s="13"/>
      <c r="AH14" s="13">
        <v>1</v>
      </c>
      <c r="AI14" s="13"/>
      <c r="AJ14" s="13"/>
      <c r="AK14" s="13"/>
      <c r="AL14" s="13">
        <v>1</v>
      </c>
      <c r="AM14" s="13"/>
      <c r="AN14" s="13"/>
      <c r="AO14" s="13">
        <v>1</v>
      </c>
      <c r="AP14" s="13"/>
      <c r="AQ14" s="13"/>
      <c r="AR14" s="13">
        <v>1</v>
      </c>
      <c r="AS14" s="13"/>
      <c r="AT14" s="13">
        <v>1</v>
      </c>
      <c r="AU14" s="18"/>
      <c r="AV14" s="13"/>
      <c r="AW14" s="13">
        <v>1</v>
      </c>
      <c r="AX14" s="13"/>
      <c r="AY14" s="13"/>
      <c r="AZ14" s="13">
        <v>1</v>
      </c>
      <c r="BA14" s="13"/>
      <c r="BB14" s="13"/>
      <c r="BC14" s="13"/>
      <c r="BD14" s="13">
        <v>1</v>
      </c>
      <c r="BE14" s="11"/>
      <c r="BF14" s="11"/>
      <c r="BG14" s="11">
        <v>1</v>
      </c>
      <c r="BH14" s="17"/>
      <c r="BI14" s="13">
        <v>1</v>
      </c>
      <c r="BJ14" s="13"/>
      <c r="BK14" s="13"/>
      <c r="BL14" s="13">
        <v>1</v>
      </c>
      <c r="BM14" s="13"/>
      <c r="BN14" s="13"/>
      <c r="BO14" s="13">
        <v>1</v>
      </c>
      <c r="BP14" s="13"/>
      <c r="BQ14" s="13"/>
      <c r="BR14" s="13">
        <v>1</v>
      </c>
      <c r="BS14" s="13"/>
      <c r="BT14" s="13"/>
      <c r="BU14" s="13">
        <v>1</v>
      </c>
      <c r="BV14" s="13"/>
      <c r="BW14" s="13"/>
      <c r="BX14" s="13"/>
      <c r="BY14" s="13">
        <v>1</v>
      </c>
      <c r="BZ14" s="13"/>
      <c r="CA14" s="13">
        <v>1</v>
      </c>
      <c r="CB14" s="13"/>
      <c r="CC14" s="13"/>
      <c r="CD14" s="13"/>
      <c r="CE14" s="13">
        <v>1</v>
      </c>
      <c r="CF14" s="13"/>
      <c r="CG14" s="13"/>
      <c r="CH14" s="13">
        <v>1</v>
      </c>
      <c r="CI14" s="13"/>
      <c r="CJ14" s="13"/>
      <c r="CK14" s="13">
        <v>1</v>
      </c>
      <c r="CL14" s="13"/>
      <c r="CM14" s="13">
        <v>1</v>
      </c>
      <c r="CN14" s="18"/>
      <c r="CO14" s="13"/>
      <c r="CP14" s="13">
        <v>1</v>
      </c>
      <c r="CQ14" s="13"/>
      <c r="CR14" s="13"/>
      <c r="CS14" s="13">
        <v>1</v>
      </c>
      <c r="CT14" s="13"/>
      <c r="CU14" s="13"/>
      <c r="CV14" s="13"/>
      <c r="CW14" s="13">
        <v>1</v>
      </c>
      <c r="CX14" s="11"/>
      <c r="CY14" s="11"/>
      <c r="CZ14" s="11">
        <v>1</v>
      </c>
      <c r="DA14" s="17"/>
      <c r="DB14" s="13">
        <v>1</v>
      </c>
      <c r="DC14" s="13"/>
      <c r="DD14" s="13"/>
      <c r="DE14" s="13">
        <v>1</v>
      </c>
      <c r="DF14" s="13"/>
      <c r="DG14" s="13"/>
      <c r="DH14" s="13">
        <v>1</v>
      </c>
      <c r="DI14" s="13"/>
      <c r="DJ14" s="13"/>
      <c r="DK14" s="13">
        <v>1</v>
      </c>
      <c r="DL14" s="13"/>
      <c r="DM14" s="13"/>
      <c r="DN14" s="13">
        <v>1</v>
      </c>
      <c r="DO14" s="13"/>
      <c r="DP14" s="13"/>
      <c r="DQ14" s="13"/>
      <c r="DR14" s="13">
        <v>1</v>
      </c>
      <c r="DS14" s="13"/>
      <c r="DT14" s="13">
        <v>1</v>
      </c>
      <c r="DU14" s="13"/>
      <c r="DV14" s="13"/>
      <c r="DW14" s="13"/>
      <c r="DX14" s="13">
        <v>1</v>
      </c>
      <c r="DY14" s="13"/>
      <c r="DZ14" s="13"/>
      <c r="EA14" s="13">
        <v>1</v>
      </c>
      <c r="EB14" s="13"/>
      <c r="EC14" s="13"/>
      <c r="ED14" s="13">
        <v>1</v>
      </c>
      <c r="EE14" s="13"/>
      <c r="EF14" s="13">
        <v>1</v>
      </c>
      <c r="EG14" s="18"/>
      <c r="EH14" s="13"/>
      <c r="EI14" s="13">
        <v>1</v>
      </c>
      <c r="EJ14" s="13"/>
      <c r="EK14" s="13"/>
      <c r="EL14" s="13">
        <v>1</v>
      </c>
      <c r="EM14" s="13"/>
      <c r="EN14" s="13"/>
      <c r="EO14" s="13"/>
      <c r="EP14" s="13">
        <v>1</v>
      </c>
      <c r="EQ14" s="11"/>
      <c r="ER14" s="11"/>
      <c r="ES14" s="11">
        <v>1</v>
      </c>
      <c r="ET14" s="17"/>
      <c r="EU14" s="13">
        <v>1</v>
      </c>
      <c r="EV14" s="13"/>
      <c r="EW14" s="13"/>
      <c r="EX14" s="13">
        <v>1</v>
      </c>
      <c r="EY14" s="13"/>
      <c r="EZ14" s="13"/>
      <c r="FA14" s="13">
        <v>1</v>
      </c>
      <c r="FB14" s="13"/>
      <c r="FC14" s="13"/>
      <c r="FD14" s="13">
        <v>1</v>
      </c>
      <c r="FE14" s="13"/>
      <c r="FF14" s="13"/>
      <c r="FG14" s="13">
        <v>1</v>
      </c>
      <c r="FH14" s="13"/>
      <c r="FI14" s="13"/>
      <c r="FJ14" s="13"/>
      <c r="FK14" s="13">
        <v>1</v>
      </c>
      <c r="FL14" s="13"/>
      <c r="FM14" s="13">
        <v>1</v>
      </c>
      <c r="FN14" s="13"/>
      <c r="FO14" s="13"/>
      <c r="FP14" s="13"/>
      <c r="FQ14" s="13">
        <v>1</v>
      </c>
      <c r="FR14" s="13"/>
      <c r="FS14" s="13"/>
      <c r="FT14" s="13">
        <v>1</v>
      </c>
      <c r="FU14" s="13"/>
      <c r="FV14" s="13"/>
      <c r="FW14" s="13">
        <v>1</v>
      </c>
      <c r="FX14" s="13"/>
      <c r="FY14" s="13">
        <v>1</v>
      </c>
      <c r="FZ14" s="18"/>
      <c r="GA14" s="13"/>
      <c r="GB14" s="13">
        <v>1</v>
      </c>
      <c r="GC14" s="13"/>
      <c r="GD14" s="13"/>
      <c r="GE14" s="13">
        <v>1</v>
      </c>
      <c r="GF14" s="13"/>
      <c r="GG14" s="13"/>
      <c r="GH14" s="13"/>
      <c r="GI14" s="13">
        <v>1</v>
      </c>
      <c r="GJ14" s="11"/>
      <c r="GK14" s="11"/>
      <c r="GL14" s="11">
        <v>1</v>
      </c>
      <c r="GM14" s="17"/>
      <c r="GN14" s="13">
        <v>1</v>
      </c>
      <c r="GO14" s="13"/>
      <c r="GP14" s="13"/>
      <c r="GQ14" s="13">
        <v>1</v>
      </c>
      <c r="GR14" s="13"/>
    </row>
    <row r="15" spans="1:200" ht="15.75">
      <c r="A15" s="2">
        <v>2</v>
      </c>
      <c r="B15" s="1" t="s">
        <v>1233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/>
      <c r="AF15" s="4">
        <v>1</v>
      </c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3"/>
      <c r="BF15" s="13"/>
      <c r="BG15" s="13">
        <v>1</v>
      </c>
      <c r="BH15" s="4"/>
      <c r="BI15" s="4"/>
      <c r="BJ15" s="4">
        <v>1</v>
      </c>
      <c r="BK15" s="4" t="s">
        <v>1250</v>
      </c>
      <c r="BL15" s="4">
        <v>1</v>
      </c>
      <c r="BM15" s="4"/>
      <c r="BN15" s="4"/>
      <c r="BO15" s="4">
        <v>1</v>
      </c>
      <c r="BP15" s="4"/>
      <c r="BQ15" s="4" t="s">
        <v>1250</v>
      </c>
      <c r="BR15" s="4"/>
      <c r="BS15" s="4">
        <v>1</v>
      </c>
      <c r="BT15" s="4" t="s">
        <v>1250</v>
      </c>
      <c r="BU15" s="4">
        <v>1</v>
      </c>
      <c r="BV15" s="4" t="s">
        <v>1250</v>
      </c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1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13"/>
      <c r="CY15" s="13"/>
      <c r="CZ15" s="13">
        <v>1</v>
      </c>
      <c r="DA15" s="4"/>
      <c r="DB15" s="4"/>
      <c r="DC15" s="4">
        <v>1</v>
      </c>
      <c r="DD15" s="4" t="s">
        <v>1250</v>
      </c>
      <c r="DE15" s="4">
        <v>1</v>
      </c>
      <c r="DF15" s="4"/>
      <c r="DG15" s="4"/>
      <c r="DH15" s="4">
        <v>1</v>
      </c>
      <c r="DI15" s="4"/>
      <c r="DJ15" s="4" t="s">
        <v>1250</v>
      </c>
      <c r="DK15" s="4"/>
      <c r="DL15" s="4">
        <v>1</v>
      </c>
      <c r="DM15" s="4" t="s">
        <v>1250</v>
      </c>
      <c r="DN15" s="4">
        <v>1</v>
      </c>
      <c r="DO15" s="4" t="s">
        <v>1250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1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13"/>
      <c r="ER15" s="13"/>
      <c r="ES15" s="13">
        <v>1</v>
      </c>
      <c r="ET15" s="4"/>
      <c r="EU15" s="4"/>
      <c r="EV15" s="4">
        <v>1</v>
      </c>
      <c r="EW15" s="4" t="s">
        <v>1250</v>
      </c>
      <c r="EX15" s="4">
        <v>1</v>
      </c>
      <c r="EY15" s="4"/>
      <c r="EZ15" s="4"/>
      <c r="FA15" s="4">
        <v>1</v>
      </c>
      <c r="FB15" s="4"/>
      <c r="FC15" s="4" t="s">
        <v>1250</v>
      </c>
      <c r="FD15" s="4"/>
      <c r="FE15" s="4">
        <v>1</v>
      </c>
      <c r="FF15" s="4" t="s">
        <v>1250</v>
      </c>
      <c r="FG15" s="4">
        <v>1</v>
      </c>
      <c r="FH15" s="4" t="s">
        <v>1250</v>
      </c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1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13"/>
      <c r="GK15" s="13"/>
      <c r="GL15" s="13">
        <v>1</v>
      </c>
      <c r="GM15" s="4"/>
      <c r="GN15" s="4"/>
      <c r="GO15" s="4">
        <v>1</v>
      </c>
      <c r="GP15" s="4" t="s">
        <v>1250</v>
      </c>
      <c r="GQ15" s="4">
        <v>1</v>
      </c>
      <c r="GR15" s="4"/>
    </row>
    <row r="16" spans="1:200" ht="15.75">
      <c r="A16" s="2">
        <v>3</v>
      </c>
      <c r="B16" s="1" t="s">
        <v>1236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>
        <v>1</v>
      </c>
      <c r="V16" s="1"/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1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 t="s">
        <v>1250</v>
      </c>
      <c r="BL16" s="4">
        <v>1</v>
      </c>
      <c r="BM16" s="4"/>
      <c r="BN16" s="4" t="s">
        <v>1250</v>
      </c>
      <c r="BO16" s="4"/>
      <c r="BP16" s="4">
        <v>1</v>
      </c>
      <c r="BQ16" s="4" t="s">
        <v>1250</v>
      </c>
      <c r="BR16" s="4"/>
      <c r="BS16" s="4">
        <v>1</v>
      </c>
      <c r="BT16" s="4" t="s">
        <v>1250</v>
      </c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1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 t="s">
        <v>1250</v>
      </c>
      <c r="DE16" s="4">
        <v>1</v>
      </c>
      <c r="DF16" s="4"/>
      <c r="DG16" s="4" t="s">
        <v>1250</v>
      </c>
      <c r="DH16" s="4"/>
      <c r="DI16" s="4">
        <v>1</v>
      </c>
      <c r="DJ16" s="4" t="s">
        <v>1250</v>
      </c>
      <c r="DK16" s="4"/>
      <c r="DL16" s="4">
        <v>1</v>
      </c>
      <c r="DM16" s="4" t="s">
        <v>1250</v>
      </c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1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 t="s">
        <v>1250</v>
      </c>
      <c r="EX16" s="4">
        <v>1</v>
      </c>
      <c r="EY16" s="4"/>
      <c r="EZ16" s="4" t="s">
        <v>1250</v>
      </c>
      <c r="FA16" s="4"/>
      <c r="FB16" s="4">
        <v>1</v>
      </c>
      <c r="FC16" s="4" t="s">
        <v>1250</v>
      </c>
      <c r="FD16" s="4"/>
      <c r="FE16" s="4">
        <v>1</v>
      </c>
      <c r="FF16" s="4" t="s">
        <v>1250</v>
      </c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1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 t="s">
        <v>1250</v>
      </c>
      <c r="GQ16" s="4">
        <v>1</v>
      </c>
      <c r="GR16" s="4"/>
    </row>
    <row r="17" spans="1:200" ht="15.75">
      <c r="A17" s="2">
        <v>4</v>
      </c>
      <c r="B17" s="1" t="s">
        <v>1249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/>
      <c r="P17" s="1">
        <v>1</v>
      </c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1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1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>
        <v>1</v>
      </c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1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/>
      <c r="GL17" s="4">
        <v>1</v>
      </c>
      <c r="GM17" s="4"/>
      <c r="GN17" s="4"/>
      <c r="GO17" s="4">
        <v>1</v>
      </c>
      <c r="GP17" s="4"/>
      <c r="GQ17" s="4">
        <v>1</v>
      </c>
      <c r="GR17" s="4"/>
    </row>
    <row r="18" spans="1:200">
      <c r="A18" s="3"/>
      <c r="B18" s="4"/>
      <c r="C18" s="3"/>
      <c r="D18" s="3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16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>
      <c r="A19" s="94" t="s">
        <v>141</v>
      </c>
      <c r="B19" s="95"/>
      <c r="C19" s="3">
        <f t="shared" ref="C19:AH19" si="0">SUM(C14:C18)</f>
        <v>4</v>
      </c>
      <c r="D19" s="3">
        <f t="shared" si="0"/>
        <v>0</v>
      </c>
      <c r="E19" s="3">
        <f t="shared" si="0"/>
        <v>0</v>
      </c>
      <c r="F19" s="3">
        <f t="shared" si="0"/>
        <v>4</v>
      </c>
      <c r="G19" s="3">
        <f t="shared" si="0"/>
        <v>0</v>
      </c>
      <c r="H19" s="3">
        <f t="shared" si="0"/>
        <v>0</v>
      </c>
      <c r="I19" s="3">
        <f t="shared" si="0"/>
        <v>4</v>
      </c>
      <c r="J19" s="3">
        <f t="shared" si="0"/>
        <v>0</v>
      </c>
      <c r="K19" s="3">
        <f t="shared" si="0"/>
        <v>0</v>
      </c>
      <c r="L19" s="3">
        <f t="shared" si="0"/>
        <v>3</v>
      </c>
      <c r="M19" s="3">
        <f t="shared" si="0"/>
        <v>1</v>
      </c>
      <c r="N19" s="3">
        <f t="shared" si="0"/>
        <v>0</v>
      </c>
      <c r="O19" s="3">
        <f t="shared" si="0"/>
        <v>0</v>
      </c>
      <c r="P19" s="3">
        <f t="shared" si="0"/>
        <v>4</v>
      </c>
      <c r="Q19" s="3">
        <f t="shared" si="0"/>
        <v>0</v>
      </c>
      <c r="R19" s="3">
        <f t="shared" si="0"/>
        <v>3</v>
      </c>
      <c r="S19" s="3">
        <f t="shared" si="0"/>
        <v>1</v>
      </c>
      <c r="T19" s="3">
        <f t="shared" si="0"/>
        <v>0</v>
      </c>
      <c r="U19" s="3">
        <f t="shared" si="0"/>
        <v>1</v>
      </c>
      <c r="V19" s="3">
        <f t="shared" si="0"/>
        <v>3</v>
      </c>
      <c r="W19" s="3">
        <f t="shared" si="0"/>
        <v>0</v>
      </c>
      <c r="X19" s="3">
        <f t="shared" si="0"/>
        <v>0</v>
      </c>
      <c r="Y19" s="3">
        <f t="shared" si="0"/>
        <v>4</v>
      </c>
      <c r="Z19" s="3">
        <f t="shared" si="0"/>
        <v>0</v>
      </c>
      <c r="AA19" s="3">
        <f t="shared" si="0"/>
        <v>0</v>
      </c>
      <c r="AB19" s="3">
        <f t="shared" si="0"/>
        <v>4</v>
      </c>
      <c r="AC19" s="3">
        <f t="shared" si="0"/>
        <v>0</v>
      </c>
      <c r="AD19" s="3">
        <f t="shared" si="0"/>
        <v>0</v>
      </c>
      <c r="AE19" s="3">
        <f t="shared" si="0"/>
        <v>1</v>
      </c>
      <c r="AF19" s="3">
        <f t="shared" si="0"/>
        <v>3</v>
      </c>
      <c r="AG19" s="3">
        <f t="shared" si="0"/>
        <v>1</v>
      </c>
      <c r="AH19" s="3">
        <f t="shared" si="0"/>
        <v>3</v>
      </c>
      <c r="AI19" s="3">
        <f t="shared" ref="AI19:BN19" si="1">SUM(AI14:AI18)</f>
        <v>0</v>
      </c>
      <c r="AJ19" s="3">
        <f t="shared" si="1"/>
        <v>0</v>
      </c>
      <c r="AK19" s="3">
        <f t="shared" si="1"/>
        <v>3</v>
      </c>
      <c r="AL19" s="3">
        <f t="shared" si="1"/>
        <v>1</v>
      </c>
      <c r="AM19" s="3">
        <f t="shared" si="1"/>
        <v>0</v>
      </c>
      <c r="AN19" s="3">
        <f t="shared" si="1"/>
        <v>3</v>
      </c>
      <c r="AO19" s="3">
        <f t="shared" si="1"/>
        <v>1</v>
      </c>
      <c r="AP19" s="3">
        <f t="shared" si="1"/>
        <v>0</v>
      </c>
      <c r="AQ19" s="3">
        <f t="shared" si="1"/>
        <v>3</v>
      </c>
      <c r="AR19" s="3">
        <f t="shared" si="1"/>
        <v>1</v>
      </c>
      <c r="AS19" s="3">
        <f t="shared" si="1"/>
        <v>1</v>
      </c>
      <c r="AT19" s="3">
        <f t="shared" si="1"/>
        <v>3</v>
      </c>
      <c r="AU19" s="3">
        <f t="shared" si="1"/>
        <v>0</v>
      </c>
      <c r="AV19" s="3">
        <f t="shared" si="1"/>
        <v>0</v>
      </c>
      <c r="AW19" s="3">
        <f t="shared" si="1"/>
        <v>4</v>
      </c>
      <c r="AX19" s="3">
        <f t="shared" si="1"/>
        <v>0</v>
      </c>
      <c r="AY19" s="3">
        <f t="shared" si="1"/>
        <v>0</v>
      </c>
      <c r="AZ19" s="3">
        <f t="shared" si="1"/>
        <v>4</v>
      </c>
      <c r="BA19" s="3">
        <f t="shared" si="1"/>
        <v>0</v>
      </c>
      <c r="BB19" s="3">
        <f t="shared" si="1"/>
        <v>0</v>
      </c>
      <c r="BC19" s="3">
        <f t="shared" si="1"/>
        <v>3</v>
      </c>
      <c r="BD19" s="3">
        <f t="shared" si="1"/>
        <v>1</v>
      </c>
      <c r="BE19" s="3">
        <f t="shared" si="1"/>
        <v>0</v>
      </c>
      <c r="BF19" s="3">
        <f t="shared" si="1"/>
        <v>1</v>
      </c>
      <c r="BG19" s="3">
        <f t="shared" si="1"/>
        <v>3</v>
      </c>
      <c r="BH19" s="3">
        <f t="shared" si="1"/>
        <v>0</v>
      </c>
      <c r="BI19" s="3">
        <f t="shared" si="1"/>
        <v>2</v>
      </c>
      <c r="BJ19" s="3">
        <f t="shared" si="1"/>
        <v>2</v>
      </c>
      <c r="BK19" s="3">
        <f t="shared" si="1"/>
        <v>0</v>
      </c>
      <c r="BL19" s="3">
        <f t="shared" si="1"/>
        <v>4</v>
      </c>
      <c r="BM19" s="3">
        <f t="shared" si="1"/>
        <v>0</v>
      </c>
      <c r="BN19" s="3">
        <f t="shared" si="1"/>
        <v>0</v>
      </c>
      <c r="BO19" s="3">
        <f t="shared" ref="BO19:CT19" si="2">SUM(BO14:BO18)</f>
        <v>3</v>
      </c>
      <c r="BP19" s="3">
        <f t="shared" si="2"/>
        <v>1</v>
      </c>
      <c r="BQ19" s="3">
        <f t="shared" si="2"/>
        <v>0</v>
      </c>
      <c r="BR19" s="3">
        <f t="shared" si="2"/>
        <v>2</v>
      </c>
      <c r="BS19" s="3">
        <f t="shared" si="2"/>
        <v>2</v>
      </c>
      <c r="BT19" s="3">
        <f t="shared" si="2"/>
        <v>0</v>
      </c>
      <c r="BU19" s="3">
        <f t="shared" si="2"/>
        <v>4</v>
      </c>
      <c r="BV19" s="3">
        <f t="shared" si="2"/>
        <v>0</v>
      </c>
      <c r="BW19" s="3">
        <f t="shared" si="2"/>
        <v>0</v>
      </c>
      <c r="BX19" s="3">
        <f t="shared" si="2"/>
        <v>1</v>
      </c>
      <c r="BY19" s="3">
        <f t="shared" si="2"/>
        <v>3</v>
      </c>
      <c r="BZ19" s="3">
        <f t="shared" si="2"/>
        <v>1</v>
      </c>
      <c r="CA19" s="3">
        <f t="shared" si="2"/>
        <v>3</v>
      </c>
      <c r="CB19" s="3">
        <f t="shared" si="2"/>
        <v>0</v>
      </c>
      <c r="CC19" s="3">
        <f t="shared" si="2"/>
        <v>0</v>
      </c>
      <c r="CD19" s="3">
        <f t="shared" si="2"/>
        <v>3</v>
      </c>
      <c r="CE19" s="3">
        <f t="shared" si="2"/>
        <v>1</v>
      </c>
      <c r="CF19" s="3">
        <f t="shared" si="2"/>
        <v>0</v>
      </c>
      <c r="CG19" s="3">
        <f t="shared" si="2"/>
        <v>3</v>
      </c>
      <c r="CH19" s="3">
        <f t="shared" si="2"/>
        <v>1</v>
      </c>
      <c r="CI19" s="3">
        <f t="shared" si="2"/>
        <v>0</v>
      </c>
      <c r="CJ19" s="3">
        <f t="shared" si="2"/>
        <v>3</v>
      </c>
      <c r="CK19" s="3">
        <f t="shared" si="2"/>
        <v>1</v>
      </c>
      <c r="CL19" s="3">
        <f t="shared" si="2"/>
        <v>1</v>
      </c>
      <c r="CM19" s="3">
        <f t="shared" si="2"/>
        <v>3</v>
      </c>
      <c r="CN19" s="3">
        <f t="shared" si="2"/>
        <v>0</v>
      </c>
      <c r="CO19" s="3">
        <f t="shared" si="2"/>
        <v>0</v>
      </c>
      <c r="CP19" s="3">
        <f t="shared" si="2"/>
        <v>4</v>
      </c>
      <c r="CQ19" s="3">
        <f t="shared" si="2"/>
        <v>0</v>
      </c>
      <c r="CR19" s="3">
        <f t="shared" si="2"/>
        <v>0</v>
      </c>
      <c r="CS19" s="3">
        <f t="shared" si="2"/>
        <v>4</v>
      </c>
      <c r="CT19" s="3">
        <f t="shared" si="2"/>
        <v>0</v>
      </c>
      <c r="CU19" s="3">
        <f t="shared" ref="CU19:DZ19" si="3">SUM(CU14:CU18)</f>
        <v>0</v>
      </c>
      <c r="CV19" s="3">
        <f t="shared" si="3"/>
        <v>3</v>
      </c>
      <c r="CW19" s="3">
        <f t="shared" si="3"/>
        <v>1</v>
      </c>
      <c r="CX19" s="3">
        <f t="shared" si="3"/>
        <v>0</v>
      </c>
      <c r="CY19" s="3">
        <f t="shared" si="3"/>
        <v>1</v>
      </c>
      <c r="CZ19" s="3">
        <f t="shared" si="3"/>
        <v>3</v>
      </c>
      <c r="DA19" s="3">
        <f t="shared" si="3"/>
        <v>0</v>
      </c>
      <c r="DB19" s="3">
        <f t="shared" si="3"/>
        <v>2</v>
      </c>
      <c r="DC19" s="3">
        <f t="shared" si="3"/>
        <v>2</v>
      </c>
      <c r="DD19" s="3">
        <f t="shared" si="3"/>
        <v>0</v>
      </c>
      <c r="DE19" s="3">
        <f t="shared" si="3"/>
        <v>4</v>
      </c>
      <c r="DF19" s="3">
        <f t="shared" si="3"/>
        <v>0</v>
      </c>
      <c r="DG19" s="3">
        <f t="shared" si="3"/>
        <v>0</v>
      </c>
      <c r="DH19" s="3">
        <f t="shared" si="3"/>
        <v>3</v>
      </c>
      <c r="DI19" s="3">
        <f t="shared" si="3"/>
        <v>1</v>
      </c>
      <c r="DJ19" s="3">
        <f t="shared" si="3"/>
        <v>0</v>
      </c>
      <c r="DK19" s="3">
        <f t="shared" si="3"/>
        <v>2</v>
      </c>
      <c r="DL19" s="3">
        <f t="shared" si="3"/>
        <v>2</v>
      </c>
      <c r="DM19" s="3">
        <f t="shared" si="3"/>
        <v>0</v>
      </c>
      <c r="DN19" s="3">
        <f t="shared" si="3"/>
        <v>4</v>
      </c>
      <c r="DO19" s="3">
        <f t="shared" si="3"/>
        <v>0</v>
      </c>
      <c r="DP19" s="3">
        <f t="shared" si="3"/>
        <v>0</v>
      </c>
      <c r="DQ19" s="3">
        <f t="shared" si="3"/>
        <v>1</v>
      </c>
      <c r="DR19" s="3">
        <f t="shared" si="3"/>
        <v>3</v>
      </c>
      <c r="DS19" s="3">
        <f t="shared" si="3"/>
        <v>1</v>
      </c>
      <c r="DT19" s="3">
        <f t="shared" si="3"/>
        <v>3</v>
      </c>
      <c r="DU19" s="3">
        <f t="shared" si="3"/>
        <v>0</v>
      </c>
      <c r="DV19" s="3">
        <f t="shared" si="3"/>
        <v>0</v>
      </c>
      <c r="DW19" s="3">
        <f t="shared" si="3"/>
        <v>3</v>
      </c>
      <c r="DX19" s="3">
        <f t="shared" si="3"/>
        <v>1</v>
      </c>
      <c r="DY19" s="3">
        <f t="shared" si="3"/>
        <v>0</v>
      </c>
      <c r="DZ19" s="3">
        <f t="shared" si="3"/>
        <v>3</v>
      </c>
      <c r="EA19" s="3">
        <f t="shared" ref="EA19:FF19" si="4">SUM(EA14:EA18)</f>
        <v>1</v>
      </c>
      <c r="EB19" s="3">
        <f t="shared" si="4"/>
        <v>0</v>
      </c>
      <c r="EC19" s="3">
        <f t="shared" si="4"/>
        <v>3</v>
      </c>
      <c r="ED19" s="3">
        <f t="shared" si="4"/>
        <v>1</v>
      </c>
      <c r="EE19" s="3">
        <f t="shared" si="4"/>
        <v>1</v>
      </c>
      <c r="EF19" s="3">
        <f t="shared" si="4"/>
        <v>3</v>
      </c>
      <c r="EG19" s="3">
        <f t="shared" si="4"/>
        <v>0</v>
      </c>
      <c r="EH19" s="3">
        <f t="shared" si="4"/>
        <v>0</v>
      </c>
      <c r="EI19" s="3">
        <f t="shared" si="4"/>
        <v>4</v>
      </c>
      <c r="EJ19" s="3">
        <f t="shared" si="4"/>
        <v>0</v>
      </c>
      <c r="EK19" s="3">
        <f t="shared" si="4"/>
        <v>0</v>
      </c>
      <c r="EL19" s="3">
        <f t="shared" si="4"/>
        <v>4</v>
      </c>
      <c r="EM19" s="3">
        <f t="shared" si="4"/>
        <v>0</v>
      </c>
      <c r="EN19" s="3">
        <f t="shared" si="4"/>
        <v>0</v>
      </c>
      <c r="EO19" s="3">
        <f t="shared" si="4"/>
        <v>3</v>
      </c>
      <c r="EP19" s="3">
        <f t="shared" si="4"/>
        <v>1</v>
      </c>
      <c r="EQ19" s="3">
        <f t="shared" si="4"/>
        <v>0</v>
      </c>
      <c r="ER19" s="3">
        <f t="shared" si="4"/>
        <v>1</v>
      </c>
      <c r="ES19" s="3">
        <f t="shared" si="4"/>
        <v>3</v>
      </c>
      <c r="ET19" s="3">
        <f t="shared" si="4"/>
        <v>0</v>
      </c>
      <c r="EU19" s="3">
        <f t="shared" si="4"/>
        <v>2</v>
      </c>
      <c r="EV19" s="3">
        <f t="shared" si="4"/>
        <v>2</v>
      </c>
      <c r="EW19" s="3">
        <f t="shared" si="4"/>
        <v>0</v>
      </c>
      <c r="EX19" s="3">
        <f t="shared" si="4"/>
        <v>4</v>
      </c>
      <c r="EY19" s="3">
        <f t="shared" si="4"/>
        <v>0</v>
      </c>
      <c r="EZ19" s="3">
        <f t="shared" si="4"/>
        <v>0</v>
      </c>
      <c r="FA19" s="3">
        <f t="shared" si="4"/>
        <v>3</v>
      </c>
      <c r="FB19" s="3">
        <f t="shared" si="4"/>
        <v>1</v>
      </c>
      <c r="FC19" s="3">
        <f t="shared" si="4"/>
        <v>0</v>
      </c>
      <c r="FD19" s="3">
        <f t="shared" si="4"/>
        <v>2</v>
      </c>
      <c r="FE19" s="3">
        <f t="shared" si="4"/>
        <v>2</v>
      </c>
      <c r="FF19" s="3">
        <f t="shared" si="4"/>
        <v>0</v>
      </c>
      <c r="FG19" s="3">
        <f t="shared" ref="FG19:GL19" si="5">SUM(FG14:FG18)</f>
        <v>4</v>
      </c>
      <c r="FH19" s="3">
        <f t="shared" si="5"/>
        <v>0</v>
      </c>
      <c r="FI19" s="3">
        <f t="shared" si="5"/>
        <v>0</v>
      </c>
      <c r="FJ19" s="3">
        <f t="shared" si="5"/>
        <v>1</v>
      </c>
      <c r="FK19" s="3">
        <f t="shared" si="5"/>
        <v>3</v>
      </c>
      <c r="FL19" s="3">
        <f t="shared" si="5"/>
        <v>1</v>
      </c>
      <c r="FM19" s="3">
        <f t="shared" si="5"/>
        <v>3</v>
      </c>
      <c r="FN19" s="3">
        <f t="shared" si="5"/>
        <v>0</v>
      </c>
      <c r="FO19" s="3">
        <f t="shared" si="5"/>
        <v>0</v>
      </c>
      <c r="FP19" s="3">
        <f t="shared" si="5"/>
        <v>3</v>
      </c>
      <c r="FQ19" s="3">
        <f t="shared" si="5"/>
        <v>1</v>
      </c>
      <c r="FR19" s="3">
        <f t="shared" si="5"/>
        <v>0</v>
      </c>
      <c r="FS19" s="3">
        <f t="shared" si="5"/>
        <v>3</v>
      </c>
      <c r="FT19" s="3">
        <f t="shared" si="5"/>
        <v>1</v>
      </c>
      <c r="FU19" s="3">
        <f t="shared" si="5"/>
        <v>0</v>
      </c>
      <c r="FV19" s="3">
        <f t="shared" si="5"/>
        <v>3</v>
      </c>
      <c r="FW19" s="3">
        <f t="shared" si="5"/>
        <v>1</v>
      </c>
      <c r="FX19" s="3">
        <f t="shared" si="5"/>
        <v>1</v>
      </c>
      <c r="FY19" s="3">
        <f t="shared" si="5"/>
        <v>3</v>
      </c>
      <c r="FZ19" s="3">
        <f t="shared" si="5"/>
        <v>0</v>
      </c>
      <c r="GA19" s="3">
        <f t="shared" si="5"/>
        <v>0</v>
      </c>
      <c r="GB19" s="3">
        <f t="shared" si="5"/>
        <v>4</v>
      </c>
      <c r="GC19" s="3">
        <f t="shared" si="5"/>
        <v>0</v>
      </c>
      <c r="GD19" s="3">
        <f t="shared" si="5"/>
        <v>0</v>
      </c>
      <c r="GE19" s="3">
        <f t="shared" si="5"/>
        <v>4</v>
      </c>
      <c r="GF19" s="3">
        <f t="shared" si="5"/>
        <v>0</v>
      </c>
      <c r="GG19" s="3">
        <f t="shared" si="5"/>
        <v>0</v>
      </c>
      <c r="GH19" s="3">
        <f t="shared" si="5"/>
        <v>3</v>
      </c>
      <c r="GI19" s="3">
        <f t="shared" si="5"/>
        <v>1</v>
      </c>
      <c r="GJ19" s="3">
        <f t="shared" si="5"/>
        <v>0</v>
      </c>
      <c r="GK19" s="3">
        <f t="shared" si="5"/>
        <v>1</v>
      </c>
      <c r="GL19" s="3">
        <f t="shared" si="5"/>
        <v>3</v>
      </c>
      <c r="GM19" s="3">
        <f t="shared" ref="GM19:HR19" si="6">SUM(GM14:GM18)</f>
        <v>0</v>
      </c>
      <c r="GN19" s="3">
        <f t="shared" si="6"/>
        <v>2</v>
      </c>
      <c r="GO19" s="3">
        <f t="shared" si="6"/>
        <v>2</v>
      </c>
      <c r="GP19" s="3">
        <f t="shared" si="6"/>
        <v>0</v>
      </c>
      <c r="GQ19" s="3">
        <f t="shared" si="6"/>
        <v>4</v>
      </c>
      <c r="GR19" s="3">
        <f t="shared" si="6"/>
        <v>0</v>
      </c>
    </row>
    <row r="20" spans="1:200" ht="37.5" customHeight="1">
      <c r="A20" s="96" t="s">
        <v>694</v>
      </c>
      <c r="B20" s="97"/>
      <c r="C20" s="10">
        <f>C19/4%</f>
        <v>100</v>
      </c>
      <c r="D20" s="10">
        <f t="shared" ref="D20:BO20" si="7">D19/4%</f>
        <v>0</v>
      </c>
      <c r="E20" s="10">
        <f t="shared" si="7"/>
        <v>0</v>
      </c>
      <c r="F20" s="10">
        <f t="shared" si="7"/>
        <v>100</v>
      </c>
      <c r="G20" s="10">
        <f t="shared" si="7"/>
        <v>0</v>
      </c>
      <c r="H20" s="10">
        <f t="shared" si="7"/>
        <v>0</v>
      </c>
      <c r="I20" s="10">
        <f t="shared" si="7"/>
        <v>100</v>
      </c>
      <c r="J20" s="10">
        <f t="shared" si="7"/>
        <v>0</v>
      </c>
      <c r="K20" s="10">
        <f t="shared" si="7"/>
        <v>0</v>
      </c>
      <c r="L20" s="10">
        <f t="shared" si="7"/>
        <v>75</v>
      </c>
      <c r="M20" s="10">
        <f t="shared" si="7"/>
        <v>25</v>
      </c>
      <c r="N20" s="10">
        <f t="shared" si="7"/>
        <v>0</v>
      </c>
      <c r="O20" s="10">
        <f t="shared" si="7"/>
        <v>0</v>
      </c>
      <c r="P20" s="10">
        <f t="shared" si="7"/>
        <v>100</v>
      </c>
      <c r="Q20" s="10">
        <f t="shared" si="7"/>
        <v>0</v>
      </c>
      <c r="R20" s="10">
        <f t="shared" si="7"/>
        <v>75</v>
      </c>
      <c r="S20" s="10">
        <f t="shared" si="7"/>
        <v>25</v>
      </c>
      <c r="T20" s="10">
        <f t="shared" si="7"/>
        <v>0</v>
      </c>
      <c r="U20" s="10">
        <f t="shared" si="7"/>
        <v>25</v>
      </c>
      <c r="V20" s="10">
        <f t="shared" si="7"/>
        <v>75</v>
      </c>
      <c r="W20" s="10">
        <f t="shared" si="7"/>
        <v>0</v>
      </c>
      <c r="X20" s="10">
        <f t="shared" si="7"/>
        <v>0</v>
      </c>
      <c r="Y20" s="10">
        <f t="shared" si="7"/>
        <v>100</v>
      </c>
      <c r="Z20" s="10">
        <f t="shared" si="7"/>
        <v>0</v>
      </c>
      <c r="AA20" s="10">
        <f t="shared" si="7"/>
        <v>0</v>
      </c>
      <c r="AB20" s="10">
        <f t="shared" si="7"/>
        <v>100</v>
      </c>
      <c r="AC20" s="10">
        <f t="shared" si="7"/>
        <v>0</v>
      </c>
      <c r="AD20" s="10">
        <f t="shared" si="7"/>
        <v>0</v>
      </c>
      <c r="AE20" s="10">
        <f t="shared" si="7"/>
        <v>25</v>
      </c>
      <c r="AF20" s="10">
        <f t="shared" si="7"/>
        <v>75</v>
      </c>
      <c r="AG20" s="10">
        <f t="shared" si="7"/>
        <v>25</v>
      </c>
      <c r="AH20" s="10">
        <f t="shared" si="7"/>
        <v>75</v>
      </c>
      <c r="AI20" s="10">
        <f t="shared" si="7"/>
        <v>0</v>
      </c>
      <c r="AJ20" s="10">
        <f t="shared" si="7"/>
        <v>0</v>
      </c>
      <c r="AK20" s="10">
        <f t="shared" si="7"/>
        <v>75</v>
      </c>
      <c r="AL20" s="10">
        <f t="shared" si="7"/>
        <v>25</v>
      </c>
      <c r="AM20" s="10">
        <f t="shared" si="7"/>
        <v>0</v>
      </c>
      <c r="AN20" s="10">
        <f t="shared" si="7"/>
        <v>75</v>
      </c>
      <c r="AO20" s="10">
        <f t="shared" si="7"/>
        <v>25</v>
      </c>
      <c r="AP20" s="10">
        <f t="shared" si="7"/>
        <v>0</v>
      </c>
      <c r="AQ20" s="10">
        <f t="shared" si="7"/>
        <v>75</v>
      </c>
      <c r="AR20" s="10">
        <f t="shared" si="7"/>
        <v>25</v>
      </c>
      <c r="AS20" s="10">
        <f t="shared" si="7"/>
        <v>25</v>
      </c>
      <c r="AT20" s="10">
        <f t="shared" si="7"/>
        <v>75</v>
      </c>
      <c r="AU20" s="10">
        <f t="shared" si="7"/>
        <v>0</v>
      </c>
      <c r="AV20" s="10">
        <f t="shared" si="7"/>
        <v>0</v>
      </c>
      <c r="AW20" s="10">
        <f t="shared" si="7"/>
        <v>100</v>
      </c>
      <c r="AX20" s="10">
        <f t="shared" si="7"/>
        <v>0</v>
      </c>
      <c r="AY20" s="10">
        <f t="shared" si="7"/>
        <v>0</v>
      </c>
      <c r="AZ20" s="10">
        <f t="shared" si="7"/>
        <v>100</v>
      </c>
      <c r="BA20" s="10">
        <f t="shared" si="7"/>
        <v>0</v>
      </c>
      <c r="BB20" s="10">
        <f t="shared" si="7"/>
        <v>0</v>
      </c>
      <c r="BC20" s="10">
        <f t="shared" si="7"/>
        <v>75</v>
      </c>
      <c r="BD20" s="10">
        <f t="shared" si="7"/>
        <v>25</v>
      </c>
      <c r="BE20" s="10">
        <f t="shared" si="7"/>
        <v>0</v>
      </c>
      <c r="BF20" s="10">
        <f t="shared" si="7"/>
        <v>25</v>
      </c>
      <c r="BG20" s="10">
        <f t="shared" si="7"/>
        <v>75</v>
      </c>
      <c r="BH20" s="10">
        <f t="shared" si="7"/>
        <v>0</v>
      </c>
      <c r="BI20" s="10">
        <f t="shared" si="7"/>
        <v>50</v>
      </c>
      <c r="BJ20" s="10">
        <f t="shared" si="7"/>
        <v>50</v>
      </c>
      <c r="BK20" s="10">
        <f t="shared" si="7"/>
        <v>0</v>
      </c>
      <c r="BL20" s="10">
        <f t="shared" si="7"/>
        <v>100</v>
      </c>
      <c r="BM20" s="10">
        <f t="shared" si="7"/>
        <v>0</v>
      </c>
      <c r="BN20" s="10">
        <f t="shared" si="7"/>
        <v>0</v>
      </c>
      <c r="BO20" s="10">
        <f t="shared" si="7"/>
        <v>75</v>
      </c>
      <c r="BP20" s="10">
        <f t="shared" ref="BP20:EA20" si="8">BP19/4%</f>
        <v>25</v>
      </c>
      <c r="BQ20" s="10">
        <f t="shared" si="8"/>
        <v>0</v>
      </c>
      <c r="BR20" s="10">
        <f t="shared" si="8"/>
        <v>50</v>
      </c>
      <c r="BS20" s="10">
        <f t="shared" si="8"/>
        <v>50</v>
      </c>
      <c r="BT20" s="10">
        <f t="shared" si="8"/>
        <v>0</v>
      </c>
      <c r="BU20" s="10">
        <f t="shared" si="8"/>
        <v>100</v>
      </c>
      <c r="BV20" s="10">
        <f t="shared" si="8"/>
        <v>0</v>
      </c>
      <c r="BW20" s="10">
        <f t="shared" si="8"/>
        <v>0</v>
      </c>
      <c r="BX20" s="10">
        <f t="shared" si="8"/>
        <v>25</v>
      </c>
      <c r="BY20" s="10">
        <f t="shared" si="8"/>
        <v>75</v>
      </c>
      <c r="BZ20" s="10">
        <f t="shared" si="8"/>
        <v>25</v>
      </c>
      <c r="CA20" s="10">
        <f t="shared" si="8"/>
        <v>75</v>
      </c>
      <c r="CB20" s="10">
        <f t="shared" si="8"/>
        <v>0</v>
      </c>
      <c r="CC20" s="10">
        <f t="shared" si="8"/>
        <v>0</v>
      </c>
      <c r="CD20" s="10">
        <f t="shared" si="8"/>
        <v>75</v>
      </c>
      <c r="CE20" s="10">
        <f t="shared" si="8"/>
        <v>25</v>
      </c>
      <c r="CF20" s="10">
        <f t="shared" si="8"/>
        <v>0</v>
      </c>
      <c r="CG20" s="10">
        <f t="shared" si="8"/>
        <v>75</v>
      </c>
      <c r="CH20" s="10">
        <f t="shared" si="8"/>
        <v>25</v>
      </c>
      <c r="CI20" s="10">
        <f t="shared" si="8"/>
        <v>0</v>
      </c>
      <c r="CJ20" s="10">
        <f t="shared" si="8"/>
        <v>75</v>
      </c>
      <c r="CK20" s="10">
        <f t="shared" si="8"/>
        <v>25</v>
      </c>
      <c r="CL20" s="10">
        <f t="shared" si="8"/>
        <v>25</v>
      </c>
      <c r="CM20" s="10">
        <f t="shared" si="8"/>
        <v>75</v>
      </c>
      <c r="CN20" s="10">
        <f t="shared" si="8"/>
        <v>0</v>
      </c>
      <c r="CO20" s="10">
        <f t="shared" si="8"/>
        <v>0</v>
      </c>
      <c r="CP20" s="10">
        <f t="shared" si="8"/>
        <v>100</v>
      </c>
      <c r="CQ20" s="10">
        <f t="shared" si="8"/>
        <v>0</v>
      </c>
      <c r="CR20" s="10">
        <f t="shared" si="8"/>
        <v>0</v>
      </c>
      <c r="CS20" s="10">
        <f t="shared" si="8"/>
        <v>100</v>
      </c>
      <c r="CT20" s="10">
        <f t="shared" si="8"/>
        <v>0</v>
      </c>
      <c r="CU20" s="10">
        <f t="shared" si="8"/>
        <v>0</v>
      </c>
      <c r="CV20" s="10">
        <f t="shared" si="8"/>
        <v>75</v>
      </c>
      <c r="CW20" s="10">
        <f t="shared" si="8"/>
        <v>25</v>
      </c>
      <c r="CX20" s="10">
        <f t="shared" si="8"/>
        <v>0</v>
      </c>
      <c r="CY20" s="10">
        <f t="shared" si="8"/>
        <v>25</v>
      </c>
      <c r="CZ20" s="10">
        <f t="shared" si="8"/>
        <v>75</v>
      </c>
      <c r="DA20" s="10">
        <f t="shared" si="8"/>
        <v>0</v>
      </c>
      <c r="DB20" s="10">
        <f t="shared" si="8"/>
        <v>50</v>
      </c>
      <c r="DC20" s="10">
        <f t="shared" si="8"/>
        <v>50</v>
      </c>
      <c r="DD20" s="10">
        <f t="shared" si="8"/>
        <v>0</v>
      </c>
      <c r="DE20" s="10">
        <f t="shared" si="8"/>
        <v>100</v>
      </c>
      <c r="DF20" s="10">
        <f t="shared" si="8"/>
        <v>0</v>
      </c>
      <c r="DG20" s="10">
        <f t="shared" si="8"/>
        <v>0</v>
      </c>
      <c r="DH20" s="10">
        <f t="shared" si="8"/>
        <v>75</v>
      </c>
      <c r="DI20" s="10">
        <f t="shared" si="8"/>
        <v>25</v>
      </c>
      <c r="DJ20" s="10">
        <f t="shared" si="8"/>
        <v>0</v>
      </c>
      <c r="DK20" s="10">
        <f t="shared" si="8"/>
        <v>50</v>
      </c>
      <c r="DL20" s="10">
        <f t="shared" si="8"/>
        <v>50</v>
      </c>
      <c r="DM20" s="10">
        <f t="shared" si="8"/>
        <v>0</v>
      </c>
      <c r="DN20" s="10">
        <f t="shared" si="8"/>
        <v>100</v>
      </c>
      <c r="DO20" s="10">
        <f t="shared" si="8"/>
        <v>0</v>
      </c>
      <c r="DP20" s="10">
        <f t="shared" si="8"/>
        <v>0</v>
      </c>
      <c r="DQ20" s="10">
        <f t="shared" si="8"/>
        <v>25</v>
      </c>
      <c r="DR20" s="10">
        <f t="shared" si="8"/>
        <v>75</v>
      </c>
      <c r="DS20" s="10">
        <f t="shared" si="8"/>
        <v>25</v>
      </c>
      <c r="DT20" s="10">
        <f t="shared" si="8"/>
        <v>75</v>
      </c>
      <c r="DU20" s="10">
        <f t="shared" si="8"/>
        <v>0</v>
      </c>
      <c r="DV20" s="10">
        <f t="shared" si="8"/>
        <v>0</v>
      </c>
      <c r="DW20" s="10">
        <f t="shared" si="8"/>
        <v>75</v>
      </c>
      <c r="DX20" s="10">
        <f t="shared" si="8"/>
        <v>25</v>
      </c>
      <c r="DY20" s="10">
        <f t="shared" si="8"/>
        <v>0</v>
      </c>
      <c r="DZ20" s="10">
        <f t="shared" si="8"/>
        <v>75</v>
      </c>
      <c r="EA20" s="10">
        <f t="shared" si="8"/>
        <v>25</v>
      </c>
      <c r="EB20" s="10">
        <f t="shared" ref="EB20:GM20" si="9">EB19/4%</f>
        <v>0</v>
      </c>
      <c r="EC20" s="10">
        <f t="shared" si="9"/>
        <v>75</v>
      </c>
      <c r="ED20" s="10">
        <f t="shared" si="9"/>
        <v>25</v>
      </c>
      <c r="EE20" s="10">
        <f t="shared" si="9"/>
        <v>25</v>
      </c>
      <c r="EF20" s="10">
        <f t="shared" si="9"/>
        <v>75</v>
      </c>
      <c r="EG20" s="10">
        <f t="shared" si="9"/>
        <v>0</v>
      </c>
      <c r="EH20" s="10">
        <f t="shared" si="9"/>
        <v>0</v>
      </c>
      <c r="EI20" s="10">
        <f t="shared" si="9"/>
        <v>100</v>
      </c>
      <c r="EJ20" s="10">
        <f t="shared" si="9"/>
        <v>0</v>
      </c>
      <c r="EK20" s="10">
        <f t="shared" si="9"/>
        <v>0</v>
      </c>
      <c r="EL20" s="10">
        <f t="shared" si="9"/>
        <v>100</v>
      </c>
      <c r="EM20" s="10">
        <f t="shared" si="9"/>
        <v>0</v>
      </c>
      <c r="EN20" s="10">
        <f t="shared" si="9"/>
        <v>0</v>
      </c>
      <c r="EO20" s="10">
        <f t="shared" si="9"/>
        <v>75</v>
      </c>
      <c r="EP20" s="10">
        <f t="shared" si="9"/>
        <v>25</v>
      </c>
      <c r="EQ20" s="10">
        <f t="shared" si="9"/>
        <v>0</v>
      </c>
      <c r="ER20" s="10">
        <f t="shared" si="9"/>
        <v>25</v>
      </c>
      <c r="ES20" s="10">
        <f t="shared" si="9"/>
        <v>75</v>
      </c>
      <c r="ET20" s="10">
        <f t="shared" si="9"/>
        <v>0</v>
      </c>
      <c r="EU20" s="10">
        <f t="shared" si="9"/>
        <v>50</v>
      </c>
      <c r="EV20" s="10">
        <f t="shared" si="9"/>
        <v>50</v>
      </c>
      <c r="EW20" s="10">
        <f t="shared" si="9"/>
        <v>0</v>
      </c>
      <c r="EX20" s="10">
        <f t="shared" si="9"/>
        <v>100</v>
      </c>
      <c r="EY20" s="10">
        <f t="shared" si="9"/>
        <v>0</v>
      </c>
      <c r="EZ20" s="10">
        <f t="shared" si="9"/>
        <v>0</v>
      </c>
      <c r="FA20" s="10">
        <f t="shared" si="9"/>
        <v>75</v>
      </c>
      <c r="FB20" s="10">
        <f t="shared" si="9"/>
        <v>25</v>
      </c>
      <c r="FC20" s="10">
        <f t="shared" si="9"/>
        <v>0</v>
      </c>
      <c r="FD20" s="10">
        <f t="shared" si="9"/>
        <v>50</v>
      </c>
      <c r="FE20" s="10">
        <f t="shared" si="9"/>
        <v>50</v>
      </c>
      <c r="FF20" s="10">
        <f t="shared" si="9"/>
        <v>0</v>
      </c>
      <c r="FG20" s="10">
        <f t="shared" si="9"/>
        <v>100</v>
      </c>
      <c r="FH20" s="10">
        <f t="shared" si="9"/>
        <v>0</v>
      </c>
      <c r="FI20" s="10">
        <f t="shared" si="9"/>
        <v>0</v>
      </c>
      <c r="FJ20" s="10">
        <f t="shared" si="9"/>
        <v>25</v>
      </c>
      <c r="FK20" s="10">
        <f t="shared" si="9"/>
        <v>75</v>
      </c>
      <c r="FL20" s="10">
        <f t="shared" si="9"/>
        <v>25</v>
      </c>
      <c r="FM20" s="10">
        <f t="shared" si="9"/>
        <v>75</v>
      </c>
      <c r="FN20" s="10">
        <f t="shared" si="9"/>
        <v>0</v>
      </c>
      <c r="FO20" s="10">
        <f t="shared" si="9"/>
        <v>0</v>
      </c>
      <c r="FP20" s="10">
        <f t="shared" si="9"/>
        <v>75</v>
      </c>
      <c r="FQ20" s="10">
        <f t="shared" si="9"/>
        <v>25</v>
      </c>
      <c r="FR20" s="10">
        <f t="shared" si="9"/>
        <v>0</v>
      </c>
      <c r="FS20" s="10">
        <f t="shared" si="9"/>
        <v>75</v>
      </c>
      <c r="FT20" s="10">
        <f t="shared" si="9"/>
        <v>25</v>
      </c>
      <c r="FU20" s="10">
        <f t="shared" si="9"/>
        <v>0</v>
      </c>
      <c r="FV20" s="10">
        <f t="shared" si="9"/>
        <v>75</v>
      </c>
      <c r="FW20" s="10">
        <f t="shared" si="9"/>
        <v>25</v>
      </c>
      <c r="FX20" s="10">
        <f t="shared" si="9"/>
        <v>25</v>
      </c>
      <c r="FY20" s="10">
        <f t="shared" si="9"/>
        <v>75</v>
      </c>
      <c r="FZ20" s="10">
        <f t="shared" si="9"/>
        <v>0</v>
      </c>
      <c r="GA20" s="10">
        <f t="shared" si="9"/>
        <v>0</v>
      </c>
      <c r="GB20" s="10">
        <f t="shared" si="9"/>
        <v>100</v>
      </c>
      <c r="GC20" s="10">
        <f t="shared" si="9"/>
        <v>0</v>
      </c>
      <c r="GD20" s="10">
        <f t="shared" si="9"/>
        <v>0</v>
      </c>
      <c r="GE20" s="10">
        <f t="shared" si="9"/>
        <v>100</v>
      </c>
      <c r="GF20" s="10">
        <f t="shared" si="9"/>
        <v>0</v>
      </c>
      <c r="GG20" s="10">
        <f t="shared" si="9"/>
        <v>0</v>
      </c>
      <c r="GH20" s="10">
        <f t="shared" si="9"/>
        <v>75</v>
      </c>
      <c r="GI20" s="10">
        <f t="shared" si="9"/>
        <v>25</v>
      </c>
      <c r="GJ20" s="10">
        <f t="shared" si="9"/>
        <v>0</v>
      </c>
      <c r="GK20" s="10">
        <f t="shared" si="9"/>
        <v>25</v>
      </c>
      <c r="GL20" s="10">
        <f t="shared" si="9"/>
        <v>75</v>
      </c>
      <c r="GM20" s="10">
        <f t="shared" si="9"/>
        <v>0</v>
      </c>
      <c r="GN20" s="10">
        <f t="shared" ref="GN20:GR20" si="10">GN19/4%</f>
        <v>50</v>
      </c>
      <c r="GO20" s="10">
        <f t="shared" si="10"/>
        <v>50</v>
      </c>
      <c r="GP20" s="10">
        <f t="shared" si="10"/>
        <v>0</v>
      </c>
      <c r="GQ20" s="10">
        <f t="shared" si="10"/>
        <v>100</v>
      </c>
      <c r="GR20" s="10">
        <f t="shared" si="10"/>
        <v>0</v>
      </c>
    </row>
    <row r="22" spans="1:200">
      <c r="B22" s="60" t="s">
        <v>1219</v>
      </c>
      <c r="C22" s="60"/>
      <c r="D22" s="60"/>
      <c r="E22" s="60"/>
      <c r="F22" s="32"/>
      <c r="G22" s="32"/>
      <c r="H22" s="32"/>
      <c r="I22" s="32"/>
      <c r="J22" s="32"/>
      <c r="K22" s="32"/>
      <c r="L22" s="32"/>
      <c r="M22" s="32"/>
    </row>
    <row r="23" spans="1:200">
      <c r="B23" s="33" t="s">
        <v>670</v>
      </c>
      <c r="C23" s="33" t="s">
        <v>688</v>
      </c>
      <c r="D23" s="36">
        <f>E23/100*4</f>
        <v>3</v>
      </c>
      <c r="E23" s="36">
        <f>(C20+F20+I20+L20+O20+R20)/6</f>
        <v>75</v>
      </c>
      <c r="F23" s="56"/>
      <c r="G23" s="56"/>
      <c r="H23" s="56"/>
      <c r="I23" s="56"/>
      <c r="J23" s="56"/>
      <c r="K23" s="56"/>
      <c r="L23" s="56"/>
      <c r="M23" s="56"/>
      <c r="N23" s="50"/>
      <c r="O23" s="50"/>
    </row>
    <row r="24" spans="1:200">
      <c r="B24" s="33" t="s">
        <v>672</v>
      </c>
      <c r="C24" s="33" t="s">
        <v>688</v>
      </c>
      <c r="D24" s="36">
        <f t="shared" ref="D24:D25" si="11">E24/100*4</f>
        <v>1</v>
      </c>
      <c r="E24" s="36">
        <f>(D20+G20+J20+M20+P20+S20)/6</f>
        <v>25</v>
      </c>
      <c r="F24" s="56"/>
      <c r="G24" s="56"/>
      <c r="H24" s="56"/>
      <c r="I24" s="56"/>
      <c r="J24" s="56"/>
      <c r="K24" s="56"/>
      <c r="L24" s="56"/>
      <c r="M24" s="56"/>
      <c r="N24" s="50"/>
      <c r="O24" s="50"/>
    </row>
    <row r="25" spans="1:200">
      <c r="B25" s="33" t="s">
        <v>673</v>
      </c>
      <c r="C25" s="33" t="s">
        <v>688</v>
      </c>
      <c r="D25" s="36">
        <f t="shared" si="11"/>
        <v>0</v>
      </c>
      <c r="E25" s="36">
        <f>(E20+H20+K20+N20+Q20+T20)/6</f>
        <v>0</v>
      </c>
      <c r="F25" s="56"/>
      <c r="G25" s="56"/>
      <c r="H25" s="56"/>
      <c r="I25" s="56"/>
      <c r="J25" s="56"/>
      <c r="K25" s="56"/>
      <c r="L25" s="56"/>
      <c r="M25" s="56"/>
      <c r="N25" s="50"/>
      <c r="O25" s="50"/>
    </row>
    <row r="26" spans="1:200">
      <c r="B26" s="34"/>
      <c r="C26" s="34"/>
      <c r="D26" s="37">
        <f>SUM(D23:D25)</f>
        <v>4</v>
      </c>
      <c r="E26" s="37">
        <f>SUM(E23:E25)</f>
        <v>100</v>
      </c>
      <c r="F26" s="56"/>
      <c r="G26" s="56"/>
      <c r="H26" s="56"/>
      <c r="I26" s="56"/>
      <c r="J26" s="56"/>
      <c r="K26" s="56"/>
      <c r="L26" s="56"/>
      <c r="M26" s="56"/>
      <c r="N26" s="50"/>
      <c r="O26" s="50"/>
    </row>
    <row r="27" spans="1:200" ht="30" customHeight="1">
      <c r="B27" s="33"/>
      <c r="C27" s="33"/>
      <c r="D27" s="120" t="s">
        <v>240</v>
      </c>
      <c r="E27" s="120"/>
      <c r="F27" s="121" t="s">
        <v>241</v>
      </c>
      <c r="G27" s="121"/>
      <c r="H27" s="121" t="s">
        <v>296</v>
      </c>
      <c r="I27" s="121"/>
      <c r="J27" s="56"/>
      <c r="K27" s="56"/>
      <c r="L27" s="56"/>
      <c r="M27" s="56"/>
      <c r="N27" s="50"/>
      <c r="O27" s="50"/>
    </row>
    <row r="28" spans="1:200">
      <c r="B28" s="33" t="s">
        <v>670</v>
      </c>
      <c r="C28" s="33" t="s">
        <v>689</v>
      </c>
      <c r="D28" s="36">
        <f>E28/100*4</f>
        <v>0.33333333333333337</v>
      </c>
      <c r="E28" s="36">
        <f>(U20+X20+AA20+AD20+AG20+AJ20)/6</f>
        <v>8.3333333333333339</v>
      </c>
      <c r="F28" s="36">
        <f>G28/100*4</f>
        <v>0.16666666666666669</v>
      </c>
      <c r="G28" s="36">
        <f>(AM20+AP20+AS20+AV20+AY20+BB20)/6</f>
        <v>4.166666666666667</v>
      </c>
      <c r="H28" s="36">
        <f>I28/100*4</f>
        <v>0</v>
      </c>
      <c r="I28" s="36">
        <f>(BE20+BH20+BK20+BN20+BQ20+BT20)/6</f>
        <v>0</v>
      </c>
      <c r="J28" s="57">
        <f>(D28+F28+H28)/3</f>
        <v>0.16666666666666666</v>
      </c>
      <c r="K28" s="57"/>
      <c r="L28" s="57"/>
      <c r="M28" s="57"/>
      <c r="N28" s="50"/>
      <c r="O28" s="50"/>
    </row>
    <row r="29" spans="1:200">
      <c r="B29" s="33" t="s">
        <v>672</v>
      </c>
      <c r="C29" s="33" t="s">
        <v>689</v>
      </c>
      <c r="D29" s="36">
        <f t="shared" ref="D29:D30" si="12">E29/100*4</f>
        <v>3</v>
      </c>
      <c r="E29" s="36">
        <f>(V20+Y20+AB20+AE20+AH20+AK20)/6</f>
        <v>75</v>
      </c>
      <c r="F29" s="36">
        <f t="shared" ref="F29:F30" si="13">G29/100*4</f>
        <v>3.333333333333333</v>
      </c>
      <c r="G29" s="36">
        <f>(AN20+AQ20+AT20+AW20+AZ20+BC20)/6</f>
        <v>83.333333333333329</v>
      </c>
      <c r="H29" s="36">
        <f t="shared" ref="H29:H30" si="14">I29/100*4</f>
        <v>2.666666666666667</v>
      </c>
      <c r="I29" s="36">
        <f>(BF20+BI20+BL20+BO20+BR20+BU20)/6</f>
        <v>66.666666666666671</v>
      </c>
      <c r="J29" s="57">
        <f t="shared" ref="J29:J30" si="15">(D29+F29+H29)/3</f>
        <v>3</v>
      </c>
      <c r="K29" s="57"/>
      <c r="L29" s="57"/>
      <c r="M29" s="57"/>
      <c r="N29" s="50"/>
      <c r="O29" s="50"/>
    </row>
    <row r="30" spans="1:200">
      <c r="B30" s="33" t="s">
        <v>673</v>
      </c>
      <c r="C30" s="33" t="s">
        <v>689</v>
      </c>
      <c r="D30" s="36">
        <f t="shared" si="12"/>
        <v>0.66666666666666674</v>
      </c>
      <c r="E30" s="36">
        <f>(W20+Z20+AC20+AF20+AI20+AL20)/6</f>
        <v>16.666666666666668</v>
      </c>
      <c r="F30" s="36">
        <f t="shared" si="13"/>
        <v>0.5</v>
      </c>
      <c r="G30" s="36">
        <f>(AO20+AR20+AU20+AX20+BA20+BD20)/6</f>
        <v>12.5</v>
      </c>
      <c r="H30" s="36">
        <f t="shared" si="14"/>
        <v>1.3333333333333335</v>
      </c>
      <c r="I30" s="36">
        <f>(BG20+BJ20+BM20+BP20+BS20+BV20)/6</f>
        <v>33.333333333333336</v>
      </c>
      <c r="J30" s="57">
        <f t="shared" si="15"/>
        <v>0.83333333333333337</v>
      </c>
      <c r="K30" s="57"/>
      <c r="L30" s="57"/>
      <c r="M30" s="57"/>
      <c r="N30" s="50"/>
      <c r="O30" s="50"/>
    </row>
    <row r="31" spans="1:200">
      <c r="B31" s="33"/>
      <c r="C31" s="33"/>
      <c r="D31" s="35">
        <f t="shared" ref="D31:I31" si="16">SUM(D28:D30)</f>
        <v>4</v>
      </c>
      <c r="E31" s="35">
        <f t="shared" si="16"/>
        <v>100</v>
      </c>
      <c r="F31" s="35">
        <f t="shared" si="16"/>
        <v>3.9999999999999996</v>
      </c>
      <c r="G31" s="35">
        <f t="shared" si="16"/>
        <v>100</v>
      </c>
      <c r="H31" s="35">
        <f t="shared" si="16"/>
        <v>4</v>
      </c>
      <c r="I31" s="35">
        <f t="shared" si="16"/>
        <v>100</v>
      </c>
      <c r="J31" s="58">
        <f>SUM(J28:J30)</f>
        <v>4</v>
      </c>
      <c r="K31" s="58"/>
      <c r="L31" s="58"/>
      <c r="M31" s="58"/>
      <c r="N31" s="50"/>
      <c r="O31" s="50"/>
    </row>
    <row r="32" spans="1:200">
      <c r="B32" s="33" t="s">
        <v>670</v>
      </c>
      <c r="C32" s="33" t="s">
        <v>690</v>
      </c>
      <c r="D32" s="36">
        <f>E32/100*4</f>
        <v>0.33333333333333337</v>
      </c>
      <c r="E32" s="36">
        <f>(BW20+BZ20+CC20+CF20+CI20+CL20)/6</f>
        <v>8.3333333333333339</v>
      </c>
      <c r="F32" s="56"/>
      <c r="G32" s="56"/>
      <c r="H32" s="56"/>
      <c r="I32" s="56"/>
      <c r="J32" s="56"/>
      <c r="K32" s="56"/>
      <c r="L32" s="56"/>
      <c r="M32" s="56"/>
      <c r="N32" s="50"/>
      <c r="O32" s="50"/>
    </row>
    <row r="33" spans="2:15">
      <c r="B33" s="33" t="s">
        <v>672</v>
      </c>
      <c r="C33" s="33" t="s">
        <v>690</v>
      </c>
      <c r="D33" s="36">
        <f t="shared" ref="D33:D34" si="17">E33/100*4</f>
        <v>2.666666666666667</v>
      </c>
      <c r="E33" s="36">
        <f>(BX20+CA20+CD20+CG20+CJ20+CM20)/6</f>
        <v>66.666666666666671</v>
      </c>
      <c r="F33" s="56"/>
      <c r="G33" s="56"/>
      <c r="H33" s="56"/>
      <c r="I33" s="56"/>
      <c r="J33" s="56"/>
      <c r="K33" s="56"/>
      <c r="L33" s="56"/>
      <c r="M33" s="56"/>
      <c r="N33" s="50"/>
      <c r="O33" s="50"/>
    </row>
    <row r="34" spans="2:15">
      <c r="B34" s="33" t="s">
        <v>673</v>
      </c>
      <c r="C34" s="33" t="s">
        <v>690</v>
      </c>
      <c r="D34" s="36">
        <f t="shared" si="17"/>
        <v>1</v>
      </c>
      <c r="E34" s="36">
        <f>(BY20+CB20+CE20+CH20+CK20+CN20)/6</f>
        <v>25</v>
      </c>
      <c r="F34" s="56"/>
      <c r="G34" s="56"/>
      <c r="H34" s="56"/>
      <c r="I34" s="56"/>
      <c r="J34" s="56"/>
      <c r="K34" s="56"/>
      <c r="L34" s="56"/>
      <c r="M34" s="56"/>
      <c r="N34" s="50"/>
      <c r="O34" s="50"/>
    </row>
    <row r="35" spans="2:15">
      <c r="B35" s="34"/>
      <c r="C35" s="34"/>
      <c r="D35" s="35">
        <f>SUM(D32:D34)</f>
        <v>4</v>
      </c>
      <c r="E35" s="35">
        <f>SUM(E32:E34)</f>
        <v>100</v>
      </c>
      <c r="F35" s="56"/>
      <c r="G35" s="56"/>
      <c r="H35" s="56"/>
      <c r="I35" s="56"/>
      <c r="J35" s="56"/>
      <c r="K35" s="56"/>
      <c r="L35" s="56"/>
      <c r="M35" s="56"/>
      <c r="N35" s="50"/>
      <c r="O35" s="50"/>
    </row>
    <row r="36" spans="2:15">
      <c r="B36" s="33"/>
      <c r="C36" s="33"/>
      <c r="D36" s="124" t="s">
        <v>248</v>
      </c>
      <c r="E36" s="125"/>
      <c r="F36" s="122" t="s">
        <v>243</v>
      </c>
      <c r="G36" s="123"/>
      <c r="H36" s="118" t="s">
        <v>249</v>
      </c>
      <c r="I36" s="119"/>
      <c r="J36" s="118" t="s">
        <v>250</v>
      </c>
      <c r="K36" s="119"/>
      <c r="L36" s="118" t="s">
        <v>14</v>
      </c>
      <c r="M36" s="119"/>
      <c r="N36" s="50"/>
      <c r="O36" s="50"/>
    </row>
    <row r="37" spans="2:15">
      <c r="B37" s="33" t="s">
        <v>670</v>
      </c>
      <c r="C37" s="33" t="s">
        <v>691</v>
      </c>
      <c r="D37" s="36">
        <f>E37/100*4</f>
        <v>0</v>
      </c>
      <c r="E37" s="36">
        <f>(CO20+CR20+CU20+CX20+DA20+DD20)/6</f>
        <v>0</v>
      </c>
      <c r="F37" s="36">
        <f>G37/100*4</f>
        <v>0.16666666666666669</v>
      </c>
      <c r="G37" s="36">
        <f>(DG20+DJ20+DM20+DP20+DS20+DV20)/6</f>
        <v>4.166666666666667</v>
      </c>
      <c r="H37" s="36">
        <f>I37/100*4</f>
        <v>0.16666666666666669</v>
      </c>
      <c r="I37" s="36">
        <f>(DY20+EB20+EE20+EH20+EK20+EN20)/6</f>
        <v>4.166666666666667</v>
      </c>
      <c r="J37" s="36">
        <f>K37/100*4</f>
        <v>0</v>
      </c>
      <c r="K37" s="36">
        <f>(EQ20+ET20+EW20+EZ20+FC20+FF20)/6</f>
        <v>0</v>
      </c>
      <c r="L37" s="36">
        <f>M37/100*4</f>
        <v>0.33333333333333337</v>
      </c>
      <c r="M37" s="36">
        <f>(FI20+FL20+FO20+FR20+FU20+FX20)/6</f>
        <v>8.3333333333333339</v>
      </c>
      <c r="N37" s="50">
        <f>(D37+F37+H37+L37+J37)/5</f>
        <v>0.13333333333333336</v>
      </c>
      <c r="O37" s="50"/>
    </row>
    <row r="38" spans="2:15">
      <c r="B38" s="33" t="s">
        <v>672</v>
      </c>
      <c r="C38" s="33" t="s">
        <v>691</v>
      </c>
      <c r="D38" s="36">
        <f t="shared" ref="D38:D39" si="18">E38/100*4</f>
        <v>3</v>
      </c>
      <c r="E38" s="36">
        <f>(CP20+CS20+CV20+CY20+DB20+DE20)/6</f>
        <v>75</v>
      </c>
      <c r="F38" s="36">
        <f t="shared" ref="F38:F39" si="19">G38/100*4</f>
        <v>2.666666666666667</v>
      </c>
      <c r="G38" s="36">
        <f>(DH20+DK20+DN20+DQ20+DT20+DW20)/6</f>
        <v>66.666666666666671</v>
      </c>
      <c r="H38" s="36">
        <f t="shared" ref="H38:H39" si="20">I38/100*4</f>
        <v>3.333333333333333</v>
      </c>
      <c r="I38" s="36">
        <f>(DZ20+EC20+EF20+EI20+EL20+EO20)/6</f>
        <v>83.333333333333329</v>
      </c>
      <c r="J38" s="36">
        <f t="shared" ref="J38:J39" si="21">K38/100*4</f>
        <v>2.666666666666667</v>
      </c>
      <c r="K38" s="36">
        <f>(ER20+EU20+EX20+FA20+FD20+FG20)/6</f>
        <v>66.666666666666671</v>
      </c>
      <c r="L38" s="36">
        <f t="shared" ref="L38:L39" si="22">M38/100*4</f>
        <v>2.666666666666667</v>
      </c>
      <c r="M38" s="36">
        <f>(FJ20+FM20+FP20+FS20+FV20+FY20)/6</f>
        <v>66.666666666666671</v>
      </c>
      <c r="N38" s="50">
        <f t="shared" ref="N38:N39" si="23">(D38+F38+H38+L38+J38)/5</f>
        <v>2.8666666666666671</v>
      </c>
      <c r="O38" s="50"/>
    </row>
    <row r="39" spans="2:15">
      <c r="B39" s="33" t="s">
        <v>673</v>
      </c>
      <c r="C39" s="33" t="s">
        <v>691</v>
      </c>
      <c r="D39" s="36">
        <f t="shared" si="18"/>
        <v>1</v>
      </c>
      <c r="E39" s="36">
        <f>(CQ20+CT20+CW20+CZ20+DC20+DF20)/6</f>
        <v>25</v>
      </c>
      <c r="F39" s="36">
        <f t="shared" si="19"/>
        <v>1.1666666666666667</v>
      </c>
      <c r="G39" s="36">
        <f>(DI20+DL20+DO20+DR20+DU20+DX20)/6</f>
        <v>29.166666666666668</v>
      </c>
      <c r="H39" s="36">
        <f t="shared" si="20"/>
        <v>0.5</v>
      </c>
      <c r="I39" s="36">
        <f>(EA20+ED20+EG20+EJ20+EM20+EP20)/6</f>
        <v>12.5</v>
      </c>
      <c r="J39" s="36">
        <f t="shared" si="21"/>
        <v>1.3333333333333335</v>
      </c>
      <c r="K39" s="36">
        <f>(ES20+EV20+EY20+FB20+FE20+FH20)/6</f>
        <v>33.333333333333336</v>
      </c>
      <c r="L39" s="36">
        <f t="shared" si="22"/>
        <v>1</v>
      </c>
      <c r="M39" s="36">
        <f>(FK20+FN20+FQ20+FT20+FW20+FZ20)/6</f>
        <v>25</v>
      </c>
      <c r="N39" s="50">
        <f t="shared" si="23"/>
        <v>1</v>
      </c>
      <c r="O39" s="50"/>
    </row>
    <row r="40" spans="2:15">
      <c r="B40" s="33"/>
      <c r="C40" s="33"/>
      <c r="D40" s="35">
        <f t="shared" ref="D40:M40" si="24">SUM(D37:D39)</f>
        <v>4</v>
      </c>
      <c r="E40" s="35">
        <f t="shared" si="24"/>
        <v>100</v>
      </c>
      <c r="F40" s="35">
        <f t="shared" si="24"/>
        <v>4</v>
      </c>
      <c r="G40" s="35">
        <f t="shared" si="24"/>
        <v>100.00000000000001</v>
      </c>
      <c r="H40" s="35">
        <f t="shared" si="24"/>
        <v>3.9999999999999996</v>
      </c>
      <c r="I40" s="35">
        <f t="shared" si="24"/>
        <v>100</v>
      </c>
      <c r="J40" s="35">
        <f t="shared" si="24"/>
        <v>4</v>
      </c>
      <c r="K40" s="35">
        <f t="shared" si="24"/>
        <v>100</v>
      </c>
      <c r="L40" s="35">
        <f t="shared" si="24"/>
        <v>4</v>
      </c>
      <c r="M40" s="35">
        <f t="shared" si="24"/>
        <v>100</v>
      </c>
      <c r="N40" s="55">
        <f>SUM(N37:N39)</f>
        <v>4</v>
      </c>
      <c r="O40" s="50"/>
    </row>
    <row r="41" spans="2:15">
      <c r="B41" s="33" t="s">
        <v>670</v>
      </c>
      <c r="C41" s="33" t="s">
        <v>692</v>
      </c>
      <c r="D41" s="36">
        <f>E41/100*4</f>
        <v>0</v>
      </c>
      <c r="E41" s="36">
        <f>(GA20+GD20+GG20+GJ20+GM20+GP20)/6</f>
        <v>0</v>
      </c>
      <c r="F41" s="56"/>
      <c r="G41" s="56"/>
      <c r="H41" s="56"/>
      <c r="I41" s="56"/>
      <c r="J41" s="56"/>
      <c r="K41" s="56"/>
      <c r="L41" s="56"/>
      <c r="M41" s="56"/>
      <c r="N41" s="50"/>
      <c r="O41" s="50"/>
    </row>
    <row r="42" spans="2:15">
      <c r="B42" s="33" t="s">
        <v>672</v>
      </c>
      <c r="C42" s="33" t="s">
        <v>692</v>
      </c>
      <c r="D42" s="36">
        <f t="shared" ref="D42:D43" si="25">E42/100*4</f>
        <v>3</v>
      </c>
      <c r="E42" s="36">
        <f>(GB20+GE20+GH20+GK20+GN20+GQ20)/6</f>
        <v>75</v>
      </c>
      <c r="F42" s="56"/>
      <c r="G42" s="56"/>
      <c r="H42" s="56"/>
      <c r="I42" s="56"/>
      <c r="J42" s="56"/>
      <c r="K42" s="56"/>
      <c r="L42" s="56"/>
      <c r="M42" s="56"/>
      <c r="N42" s="50"/>
      <c r="O42" s="50"/>
    </row>
    <row r="43" spans="2:15">
      <c r="B43" s="33" t="s">
        <v>673</v>
      </c>
      <c r="C43" s="33" t="s">
        <v>692</v>
      </c>
      <c r="D43" s="36">
        <f t="shared" si="25"/>
        <v>1</v>
      </c>
      <c r="E43" s="36">
        <f>(GC20+GF20+GI20+GL20+GO20+GR20)/6</f>
        <v>25</v>
      </c>
      <c r="F43" s="56"/>
      <c r="G43" s="56"/>
      <c r="H43" s="56"/>
      <c r="I43" s="56"/>
      <c r="J43" s="56"/>
      <c r="K43" s="56"/>
      <c r="L43" s="56"/>
      <c r="M43" s="56"/>
      <c r="N43" s="50"/>
      <c r="O43" s="50"/>
    </row>
    <row r="44" spans="2:15">
      <c r="B44" s="33"/>
      <c r="C44" s="33"/>
      <c r="D44" s="35">
        <f>SUM(D41:D43)</f>
        <v>4</v>
      </c>
      <c r="E44" s="35">
        <f>SUM(E41:E43)</f>
        <v>100</v>
      </c>
      <c r="F44" s="56"/>
      <c r="G44" s="56"/>
      <c r="H44" s="56"/>
      <c r="I44" s="56"/>
      <c r="J44" s="56"/>
      <c r="K44" s="56"/>
      <c r="L44" s="56"/>
      <c r="M44" s="56"/>
      <c r="N44" s="50"/>
      <c r="O44" s="50"/>
    </row>
  </sheetData>
  <mergeCells count="162"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DP2:DQ2"/>
    <mergeCell ref="L36:M36"/>
    <mergeCell ref="B22:E22"/>
    <mergeCell ref="D27:E27"/>
    <mergeCell ref="F27:G27"/>
    <mergeCell ref="H27:I27"/>
    <mergeCell ref="F36:G36"/>
    <mergeCell ref="D36:E36"/>
    <mergeCell ref="H36:I36"/>
    <mergeCell ref="J36:K36"/>
    <mergeCell ref="BW5:CN5"/>
    <mergeCell ref="BW4:CN4"/>
    <mergeCell ref="CO5:DF5"/>
    <mergeCell ref="DG5:DX5"/>
    <mergeCell ref="CO4:FZ4"/>
    <mergeCell ref="DY5:EP5"/>
    <mergeCell ref="EQ5:FH5"/>
    <mergeCell ref="FI5:FZ5"/>
    <mergeCell ref="FX11:FZ11"/>
    <mergeCell ref="AY11:BA11"/>
    <mergeCell ref="BB11:BD11"/>
    <mergeCell ref="BQ11:BS11"/>
    <mergeCell ref="BT11:BV11"/>
    <mergeCell ref="BE11:BG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42"/>
  <sheetViews>
    <sheetView tabSelected="1" workbookViewId="0">
      <selection activeCell="H3" sqref="H3"/>
    </sheetView>
  </sheetViews>
  <sheetFormatPr defaultRowHeight="15"/>
  <cols>
    <col min="2" max="2" width="25.85546875" customWidth="1"/>
  </cols>
  <sheetData>
    <row r="1" spans="1:254" ht="15.75">
      <c r="A1" s="6" t="s">
        <v>15</v>
      </c>
      <c r="B1" s="12" t="s">
        <v>1222</v>
      </c>
      <c r="C1" s="15"/>
      <c r="D1" s="15"/>
      <c r="E1" s="15"/>
      <c r="F1" s="1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1251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32" t="s">
        <v>1252</v>
      </c>
      <c r="Q2" s="7"/>
      <c r="R2" s="7"/>
      <c r="S2" s="132" t="s">
        <v>1255</v>
      </c>
      <c r="T2" s="7"/>
      <c r="U2" s="7"/>
      <c r="V2" s="7"/>
      <c r="DP2" s="59" t="s">
        <v>1223</v>
      </c>
      <c r="DQ2" s="5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83" t="s">
        <v>0</v>
      </c>
      <c r="B4" s="83" t="s">
        <v>140</v>
      </c>
      <c r="C4" s="69" t="s">
        <v>330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 t="s">
        <v>239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6" t="s">
        <v>699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113"/>
      <c r="DY4" s="73" t="s">
        <v>242</v>
      </c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5"/>
      <c r="HZ4" s="64" t="s">
        <v>333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" customHeight="1">
      <c r="A5" s="83"/>
      <c r="B5" s="83"/>
      <c r="C5" s="68" t="s">
        <v>238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331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5" t="s">
        <v>241</v>
      </c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 t="s">
        <v>332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296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8" t="s">
        <v>297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248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76" t="s">
        <v>243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65" t="s">
        <v>249</v>
      </c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129" t="s">
        <v>250</v>
      </c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1"/>
      <c r="HE5" s="77" t="s">
        <v>14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9"/>
      <c r="HZ5" s="65" t="s">
        <v>245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54" ht="4.1500000000000004" hidden="1" customHeight="1">
      <c r="A6" s="83"/>
      <c r="B6" s="8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54" ht="16.149999999999999" hidden="1" customHeight="1" thickBot="1">
      <c r="A7" s="83"/>
      <c r="B7" s="8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54" ht="17.45" hidden="1" customHeight="1" thickBot="1">
      <c r="A8" s="83"/>
      <c r="B8" s="8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54" ht="18" hidden="1" customHeight="1" thickBot="1">
      <c r="A9" s="83"/>
      <c r="B9" s="8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54" ht="30" hidden="1" customHeight="1" thickBot="1">
      <c r="A10" s="83"/>
      <c r="B10" s="8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54" ht="15.75">
      <c r="A11" s="83"/>
      <c r="B11" s="83"/>
      <c r="C11" s="68" t="s">
        <v>93</v>
      </c>
      <c r="D11" s="68" t="s">
        <v>2</v>
      </c>
      <c r="E11" s="68" t="s">
        <v>3</v>
      </c>
      <c r="F11" s="68" t="s">
        <v>94</v>
      </c>
      <c r="G11" s="68" t="s">
        <v>6</v>
      </c>
      <c r="H11" s="68" t="s">
        <v>7</v>
      </c>
      <c r="I11" s="68" t="s">
        <v>95</v>
      </c>
      <c r="J11" s="68"/>
      <c r="K11" s="68"/>
      <c r="L11" s="68" t="s">
        <v>134</v>
      </c>
      <c r="M11" s="68"/>
      <c r="N11" s="68"/>
      <c r="O11" s="68" t="s">
        <v>96</v>
      </c>
      <c r="P11" s="68"/>
      <c r="Q11" s="68"/>
      <c r="R11" s="68" t="s">
        <v>97</v>
      </c>
      <c r="S11" s="68"/>
      <c r="T11" s="68"/>
      <c r="U11" s="68" t="s">
        <v>98</v>
      </c>
      <c r="V11" s="68"/>
      <c r="W11" s="68"/>
      <c r="X11" s="68" t="s">
        <v>99</v>
      </c>
      <c r="Y11" s="68"/>
      <c r="Z11" s="68"/>
      <c r="AA11" s="68" t="s">
        <v>100</v>
      </c>
      <c r="AB11" s="68"/>
      <c r="AC11" s="68"/>
      <c r="AD11" s="68" t="s">
        <v>1072</v>
      </c>
      <c r="AE11" s="68"/>
      <c r="AF11" s="68"/>
      <c r="AG11" s="68" t="s">
        <v>135</v>
      </c>
      <c r="AH11" s="68"/>
      <c r="AI11" s="68"/>
      <c r="AJ11" s="65" t="s">
        <v>101</v>
      </c>
      <c r="AK11" s="65"/>
      <c r="AL11" s="65"/>
      <c r="AM11" s="65" t="s">
        <v>1081</v>
      </c>
      <c r="AN11" s="65"/>
      <c r="AO11" s="65"/>
      <c r="AP11" s="68" t="s">
        <v>102</v>
      </c>
      <c r="AQ11" s="68"/>
      <c r="AR11" s="68"/>
      <c r="AS11" s="68" t="s">
        <v>103</v>
      </c>
      <c r="AT11" s="68"/>
      <c r="AU11" s="68"/>
      <c r="AV11" s="65" t="s">
        <v>104</v>
      </c>
      <c r="AW11" s="65"/>
      <c r="AX11" s="65"/>
      <c r="AY11" s="68" t="s">
        <v>105</v>
      </c>
      <c r="AZ11" s="68"/>
      <c r="BA11" s="68"/>
      <c r="BB11" s="68" t="s">
        <v>106</v>
      </c>
      <c r="BC11" s="68"/>
      <c r="BD11" s="68"/>
      <c r="BE11" s="68" t="s">
        <v>107</v>
      </c>
      <c r="BF11" s="68"/>
      <c r="BG11" s="68"/>
      <c r="BH11" s="68" t="s">
        <v>108</v>
      </c>
      <c r="BI11" s="68"/>
      <c r="BJ11" s="68"/>
      <c r="BK11" s="68" t="s">
        <v>1087</v>
      </c>
      <c r="BL11" s="68"/>
      <c r="BM11" s="68"/>
      <c r="BN11" s="65" t="s">
        <v>109</v>
      </c>
      <c r="BO11" s="65"/>
      <c r="BP11" s="65"/>
      <c r="BQ11" s="65" t="s">
        <v>110</v>
      </c>
      <c r="BR11" s="65"/>
      <c r="BS11" s="65"/>
      <c r="BT11" s="65" t="s">
        <v>111</v>
      </c>
      <c r="BU11" s="65"/>
      <c r="BV11" s="65"/>
      <c r="BW11" s="65" t="s">
        <v>112</v>
      </c>
      <c r="BX11" s="65"/>
      <c r="BY11" s="65"/>
      <c r="BZ11" s="65" t="s">
        <v>113</v>
      </c>
      <c r="CA11" s="65"/>
      <c r="CB11" s="65"/>
      <c r="CC11" s="65" t="s">
        <v>114</v>
      </c>
      <c r="CD11" s="65"/>
      <c r="CE11" s="65"/>
      <c r="CF11" s="65" t="s">
        <v>115</v>
      </c>
      <c r="CG11" s="65"/>
      <c r="CH11" s="65"/>
      <c r="CI11" s="65" t="s">
        <v>116</v>
      </c>
      <c r="CJ11" s="65"/>
      <c r="CK11" s="65"/>
      <c r="CL11" s="65" t="s">
        <v>117</v>
      </c>
      <c r="CM11" s="65"/>
      <c r="CN11" s="65"/>
      <c r="CO11" s="65" t="s">
        <v>136</v>
      </c>
      <c r="CP11" s="65"/>
      <c r="CQ11" s="65"/>
      <c r="CR11" s="65" t="s">
        <v>118</v>
      </c>
      <c r="CS11" s="65"/>
      <c r="CT11" s="65"/>
      <c r="CU11" s="65" t="s">
        <v>119</v>
      </c>
      <c r="CV11" s="65"/>
      <c r="CW11" s="65"/>
      <c r="CX11" s="65" t="s">
        <v>120</v>
      </c>
      <c r="CY11" s="65"/>
      <c r="CZ11" s="65"/>
      <c r="DA11" s="65" t="s">
        <v>121</v>
      </c>
      <c r="DB11" s="65"/>
      <c r="DC11" s="65"/>
      <c r="DD11" s="65" t="s">
        <v>334</v>
      </c>
      <c r="DE11" s="65"/>
      <c r="DF11" s="65"/>
      <c r="DG11" s="65" t="s">
        <v>335</v>
      </c>
      <c r="DH11" s="65"/>
      <c r="DI11" s="65"/>
      <c r="DJ11" s="65" t="s">
        <v>336</v>
      </c>
      <c r="DK11" s="65"/>
      <c r="DL11" s="65"/>
      <c r="DM11" s="65" t="s">
        <v>337</v>
      </c>
      <c r="DN11" s="65"/>
      <c r="DO11" s="65"/>
      <c r="DP11" s="65" t="s">
        <v>338</v>
      </c>
      <c r="DQ11" s="65"/>
      <c r="DR11" s="65"/>
      <c r="DS11" s="65" t="s">
        <v>339</v>
      </c>
      <c r="DT11" s="65"/>
      <c r="DU11" s="65"/>
      <c r="DV11" s="65" t="s">
        <v>340</v>
      </c>
      <c r="DW11" s="65"/>
      <c r="DX11" s="65"/>
      <c r="DY11" s="65" t="s">
        <v>122</v>
      </c>
      <c r="DZ11" s="65"/>
      <c r="EA11" s="65"/>
      <c r="EB11" s="65" t="s">
        <v>123</v>
      </c>
      <c r="EC11" s="65"/>
      <c r="ED11" s="65"/>
      <c r="EE11" s="65" t="s">
        <v>124</v>
      </c>
      <c r="EF11" s="65"/>
      <c r="EG11" s="65"/>
      <c r="EH11" s="65" t="s">
        <v>137</v>
      </c>
      <c r="EI11" s="65"/>
      <c r="EJ11" s="65"/>
      <c r="EK11" s="65" t="s">
        <v>125</v>
      </c>
      <c r="EL11" s="65"/>
      <c r="EM11" s="65"/>
      <c r="EN11" s="65" t="s">
        <v>126</v>
      </c>
      <c r="EO11" s="65"/>
      <c r="EP11" s="65"/>
      <c r="EQ11" s="65" t="s">
        <v>127</v>
      </c>
      <c r="ER11" s="65"/>
      <c r="ES11" s="65"/>
      <c r="ET11" s="65" t="s">
        <v>128</v>
      </c>
      <c r="EU11" s="65"/>
      <c r="EV11" s="65"/>
      <c r="EW11" s="65" t="s">
        <v>129</v>
      </c>
      <c r="EX11" s="65"/>
      <c r="EY11" s="65"/>
      <c r="EZ11" s="65" t="s">
        <v>130</v>
      </c>
      <c r="FA11" s="65"/>
      <c r="FB11" s="65"/>
      <c r="FC11" s="65" t="s">
        <v>131</v>
      </c>
      <c r="FD11" s="65"/>
      <c r="FE11" s="65"/>
      <c r="FF11" s="65" t="s">
        <v>132</v>
      </c>
      <c r="FG11" s="65"/>
      <c r="FH11" s="65"/>
      <c r="FI11" s="65" t="s">
        <v>133</v>
      </c>
      <c r="FJ11" s="65"/>
      <c r="FK11" s="65"/>
      <c r="FL11" s="65" t="s">
        <v>138</v>
      </c>
      <c r="FM11" s="65"/>
      <c r="FN11" s="65"/>
      <c r="FO11" s="65" t="s">
        <v>139</v>
      </c>
      <c r="FP11" s="65"/>
      <c r="FQ11" s="65"/>
      <c r="FR11" s="65" t="s">
        <v>341</v>
      </c>
      <c r="FS11" s="65"/>
      <c r="FT11" s="65"/>
      <c r="FU11" s="65" t="s">
        <v>342</v>
      </c>
      <c r="FV11" s="65"/>
      <c r="FW11" s="65"/>
      <c r="FX11" s="65" t="s">
        <v>343</v>
      </c>
      <c r="FY11" s="65"/>
      <c r="FZ11" s="65"/>
      <c r="GA11" s="65" t="s">
        <v>344</v>
      </c>
      <c r="GB11" s="65"/>
      <c r="GC11" s="65"/>
      <c r="GD11" s="65" t="s">
        <v>345</v>
      </c>
      <c r="GE11" s="65"/>
      <c r="GF11" s="65"/>
      <c r="GG11" s="65" t="s">
        <v>346</v>
      </c>
      <c r="GH11" s="65"/>
      <c r="GI11" s="65"/>
      <c r="GJ11" s="65" t="s">
        <v>1165</v>
      </c>
      <c r="GK11" s="65"/>
      <c r="GL11" s="65"/>
      <c r="GM11" s="65" t="s">
        <v>1166</v>
      </c>
      <c r="GN11" s="65"/>
      <c r="GO11" s="65"/>
      <c r="GP11" s="65" t="s">
        <v>1168</v>
      </c>
      <c r="GQ11" s="65"/>
      <c r="GR11" s="65"/>
      <c r="GS11" s="65" t="s">
        <v>1172</v>
      </c>
      <c r="GT11" s="65"/>
      <c r="GU11" s="65"/>
      <c r="GV11" s="65" t="s">
        <v>1178</v>
      </c>
      <c r="GW11" s="65"/>
      <c r="GX11" s="65"/>
      <c r="GY11" s="65" t="s">
        <v>1179</v>
      </c>
      <c r="GZ11" s="65"/>
      <c r="HA11" s="65"/>
      <c r="HB11" s="65" t="s">
        <v>1183</v>
      </c>
      <c r="HC11" s="65"/>
      <c r="HD11" s="65"/>
      <c r="HE11" s="65" t="s">
        <v>1184</v>
      </c>
      <c r="HF11" s="65"/>
      <c r="HG11" s="65"/>
      <c r="HH11" s="65" t="s">
        <v>1186</v>
      </c>
      <c r="HI11" s="65"/>
      <c r="HJ11" s="65"/>
      <c r="HK11" s="65" t="s">
        <v>1190</v>
      </c>
      <c r="HL11" s="65"/>
      <c r="HM11" s="65"/>
      <c r="HN11" s="65" t="s">
        <v>1192</v>
      </c>
      <c r="HO11" s="65"/>
      <c r="HP11" s="65"/>
      <c r="HQ11" s="65" t="s">
        <v>1195</v>
      </c>
      <c r="HR11" s="65"/>
      <c r="HS11" s="65"/>
      <c r="HT11" s="65" t="s">
        <v>1200</v>
      </c>
      <c r="HU11" s="65"/>
      <c r="HV11" s="65"/>
      <c r="HW11" s="65" t="s">
        <v>1201</v>
      </c>
      <c r="HX11" s="65"/>
      <c r="HY11" s="65"/>
      <c r="HZ11" s="65" t="s">
        <v>347</v>
      </c>
      <c r="IA11" s="65"/>
      <c r="IB11" s="65"/>
      <c r="IC11" s="65" t="s">
        <v>348</v>
      </c>
      <c r="ID11" s="65"/>
      <c r="IE11" s="65"/>
      <c r="IF11" s="65" t="s">
        <v>349</v>
      </c>
      <c r="IG11" s="65"/>
      <c r="IH11" s="65"/>
      <c r="II11" s="65" t="s">
        <v>350</v>
      </c>
      <c r="IJ11" s="65"/>
      <c r="IK11" s="65"/>
      <c r="IL11" s="65" t="s">
        <v>351</v>
      </c>
      <c r="IM11" s="65"/>
      <c r="IN11" s="65"/>
      <c r="IO11" s="65" t="s">
        <v>352</v>
      </c>
      <c r="IP11" s="65"/>
      <c r="IQ11" s="65"/>
      <c r="IR11" s="65" t="s">
        <v>353</v>
      </c>
      <c r="IS11" s="65"/>
      <c r="IT11" s="65"/>
    </row>
    <row r="12" spans="1:254" ht="91.5" customHeight="1">
      <c r="A12" s="83"/>
      <c r="B12" s="83"/>
      <c r="C12" s="98" t="s">
        <v>1057</v>
      </c>
      <c r="D12" s="98"/>
      <c r="E12" s="98"/>
      <c r="F12" s="92" t="s">
        <v>1060</v>
      </c>
      <c r="G12" s="92"/>
      <c r="H12" s="92"/>
      <c r="I12" s="92" t="s">
        <v>1061</v>
      </c>
      <c r="J12" s="92"/>
      <c r="K12" s="92"/>
      <c r="L12" s="92" t="s">
        <v>1065</v>
      </c>
      <c r="M12" s="92"/>
      <c r="N12" s="92"/>
      <c r="O12" s="92" t="s">
        <v>1066</v>
      </c>
      <c r="P12" s="92"/>
      <c r="Q12" s="92"/>
      <c r="R12" s="92" t="s">
        <v>1067</v>
      </c>
      <c r="S12" s="92"/>
      <c r="T12" s="92"/>
      <c r="U12" s="92" t="s">
        <v>529</v>
      </c>
      <c r="V12" s="92"/>
      <c r="W12" s="92"/>
      <c r="X12" s="92" t="s">
        <v>1218</v>
      </c>
      <c r="Y12" s="92"/>
      <c r="Z12" s="92"/>
      <c r="AA12" s="98" t="s">
        <v>532</v>
      </c>
      <c r="AB12" s="98"/>
      <c r="AC12" s="98"/>
      <c r="AD12" s="98" t="s">
        <v>1073</v>
      </c>
      <c r="AE12" s="98"/>
      <c r="AF12" s="98"/>
      <c r="AG12" s="92" t="s">
        <v>1074</v>
      </c>
      <c r="AH12" s="92"/>
      <c r="AI12" s="92"/>
      <c r="AJ12" s="92" t="s">
        <v>1078</v>
      </c>
      <c r="AK12" s="92"/>
      <c r="AL12" s="92"/>
      <c r="AM12" s="98" t="s">
        <v>1080</v>
      </c>
      <c r="AN12" s="98"/>
      <c r="AO12" s="98"/>
      <c r="AP12" s="92" t="s">
        <v>539</v>
      </c>
      <c r="AQ12" s="92"/>
      <c r="AR12" s="92"/>
      <c r="AS12" s="98" t="s">
        <v>1082</v>
      </c>
      <c r="AT12" s="98"/>
      <c r="AU12" s="98"/>
      <c r="AV12" s="92" t="s">
        <v>1083</v>
      </c>
      <c r="AW12" s="92"/>
      <c r="AX12" s="92"/>
      <c r="AY12" s="92" t="s">
        <v>545</v>
      </c>
      <c r="AZ12" s="92"/>
      <c r="BA12" s="92"/>
      <c r="BB12" s="92" t="s">
        <v>1084</v>
      </c>
      <c r="BC12" s="92"/>
      <c r="BD12" s="92"/>
      <c r="BE12" s="92" t="s">
        <v>1085</v>
      </c>
      <c r="BF12" s="92"/>
      <c r="BG12" s="92"/>
      <c r="BH12" s="92" t="s">
        <v>1086</v>
      </c>
      <c r="BI12" s="92"/>
      <c r="BJ12" s="92"/>
      <c r="BK12" s="92" t="s">
        <v>1092</v>
      </c>
      <c r="BL12" s="92"/>
      <c r="BM12" s="92"/>
      <c r="BN12" s="92" t="s">
        <v>1088</v>
      </c>
      <c r="BO12" s="92"/>
      <c r="BP12" s="92"/>
      <c r="BQ12" s="92" t="s">
        <v>1089</v>
      </c>
      <c r="BR12" s="92"/>
      <c r="BS12" s="92"/>
      <c r="BT12" s="92" t="s">
        <v>560</v>
      </c>
      <c r="BU12" s="92"/>
      <c r="BV12" s="92"/>
      <c r="BW12" s="92" t="s">
        <v>1097</v>
      </c>
      <c r="BX12" s="92"/>
      <c r="BY12" s="92"/>
      <c r="BZ12" s="92" t="s">
        <v>563</v>
      </c>
      <c r="CA12" s="92"/>
      <c r="CB12" s="92"/>
      <c r="CC12" s="92" t="s">
        <v>566</v>
      </c>
      <c r="CD12" s="92"/>
      <c r="CE12" s="92"/>
      <c r="CF12" s="92" t="s">
        <v>1100</v>
      </c>
      <c r="CG12" s="92"/>
      <c r="CH12" s="92"/>
      <c r="CI12" s="92" t="s">
        <v>1104</v>
      </c>
      <c r="CJ12" s="92"/>
      <c r="CK12" s="92"/>
      <c r="CL12" s="92" t="s">
        <v>1105</v>
      </c>
      <c r="CM12" s="92"/>
      <c r="CN12" s="92"/>
      <c r="CO12" s="92" t="s">
        <v>1106</v>
      </c>
      <c r="CP12" s="92"/>
      <c r="CQ12" s="92"/>
      <c r="CR12" s="92" t="s">
        <v>1107</v>
      </c>
      <c r="CS12" s="92"/>
      <c r="CT12" s="92"/>
      <c r="CU12" s="92" t="s">
        <v>1108</v>
      </c>
      <c r="CV12" s="92"/>
      <c r="CW12" s="92"/>
      <c r="CX12" s="92" t="s">
        <v>1109</v>
      </c>
      <c r="CY12" s="92"/>
      <c r="CZ12" s="92"/>
      <c r="DA12" s="92" t="s">
        <v>576</v>
      </c>
      <c r="DB12" s="92"/>
      <c r="DC12" s="92"/>
      <c r="DD12" s="92" t="s">
        <v>1114</v>
      </c>
      <c r="DE12" s="92"/>
      <c r="DF12" s="92"/>
      <c r="DG12" s="92" t="s">
        <v>1115</v>
      </c>
      <c r="DH12" s="92"/>
      <c r="DI12" s="92"/>
      <c r="DJ12" s="92" t="s">
        <v>1119</v>
      </c>
      <c r="DK12" s="92"/>
      <c r="DL12" s="92"/>
      <c r="DM12" s="92" t="s">
        <v>589</v>
      </c>
      <c r="DN12" s="92"/>
      <c r="DO12" s="92"/>
      <c r="DP12" s="92" t="s">
        <v>592</v>
      </c>
      <c r="DQ12" s="92"/>
      <c r="DR12" s="92"/>
      <c r="DS12" s="92" t="s">
        <v>1121</v>
      </c>
      <c r="DT12" s="92"/>
      <c r="DU12" s="92"/>
      <c r="DV12" s="92" t="s">
        <v>566</v>
      </c>
      <c r="DW12" s="92"/>
      <c r="DX12" s="92"/>
      <c r="DY12" s="92" t="s">
        <v>1126</v>
      </c>
      <c r="DZ12" s="92"/>
      <c r="EA12" s="92"/>
      <c r="EB12" s="92" t="s">
        <v>1127</v>
      </c>
      <c r="EC12" s="92"/>
      <c r="ED12" s="92"/>
      <c r="EE12" s="92" t="s">
        <v>601</v>
      </c>
      <c r="EF12" s="92"/>
      <c r="EG12" s="92"/>
      <c r="EH12" s="92" t="s">
        <v>1130</v>
      </c>
      <c r="EI12" s="92"/>
      <c r="EJ12" s="92"/>
      <c r="EK12" s="92" t="s">
        <v>605</v>
      </c>
      <c r="EL12" s="92"/>
      <c r="EM12" s="92"/>
      <c r="EN12" s="92" t="s">
        <v>606</v>
      </c>
      <c r="EO12" s="92"/>
      <c r="EP12" s="92"/>
      <c r="EQ12" s="92" t="s">
        <v>1133</v>
      </c>
      <c r="ER12" s="92"/>
      <c r="ES12" s="92"/>
      <c r="ET12" s="92" t="s">
        <v>1134</v>
      </c>
      <c r="EU12" s="92"/>
      <c r="EV12" s="92"/>
      <c r="EW12" s="92" t="s">
        <v>1135</v>
      </c>
      <c r="EX12" s="92"/>
      <c r="EY12" s="92"/>
      <c r="EZ12" s="92" t="s">
        <v>1136</v>
      </c>
      <c r="FA12" s="92"/>
      <c r="FB12" s="92"/>
      <c r="FC12" s="92" t="s">
        <v>1138</v>
      </c>
      <c r="FD12" s="92"/>
      <c r="FE12" s="92"/>
      <c r="FF12" s="92" t="s">
        <v>1145</v>
      </c>
      <c r="FG12" s="92"/>
      <c r="FH12" s="92"/>
      <c r="FI12" s="92" t="s">
        <v>1142</v>
      </c>
      <c r="FJ12" s="92"/>
      <c r="FK12" s="92"/>
      <c r="FL12" s="92" t="s">
        <v>1143</v>
      </c>
      <c r="FM12" s="92"/>
      <c r="FN12" s="92"/>
      <c r="FO12" s="68" t="s">
        <v>624</v>
      </c>
      <c r="FP12" s="68"/>
      <c r="FQ12" s="68"/>
      <c r="FR12" s="92" t="s">
        <v>1150</v>
      </c>
      <c r="FS12" s="92"/>
      <c r="FT12" s="92"/>
      <c r="FU12" s="92" t="s">
        <v>1152</v>
      </c>
      <c r="FV12" s="92"/>
      <c r="FW12" s="92"/>
      <c r="FX12" s="92" t="s">
        <v>629</v>
      </c>
      <c r="FY12" s="92"/>
      <c r="FZ12" s="92"/>
      <c r="GA12" s="92" t="s">
        <v>1154</v>
      </c>
      <c r="GB12" s="92"/>
      <c r="GC12" s="92"/>
      <c r="GD12" s="92" t="s">
        <v>1156</v>
      </c>
      <c r="GE12" s="92"/>
      <c r="GF12" s="92"/>
      <c r="GG12" s="92" t="s">
        <v>1160</v>
      </c>
      <c r="GH12" s="92"/>
      <c r="GI12" s="92"/>
      <c r="GJ12" s="98" t="s">
        <v>1161</v>
      </c>
      <c r="GK12" s="98"/>
      <c r="GL12" s="98"/>
      <c r="GM12" s="92" t="s">
        <v>637</v>
      </c>
      <c r="GN12" s="92"/>
      <c r="GO12" s="92"/>
      <c r="GP12" s="92" t="s">
        <v>1167</v>
      </c>
      <c r="GQ12" s="92"/>
      <c r="GR12" s="92"/>
      <c r="GS12" s="92" t="s">
        <v>1173</v>
      </c>
      <c r="GT12" s="92"/>
      <c r="GU12" s="92"/>
      <c r="GV12" s="92" t="s">
        <v>1174</v>
      </c>
      <c r="GW12" s="92"/>
      <c r="GX12" s="92"/>
      <c r="GY12" s="92" t="s">
        <v>642</v>
      </c>
      <c r="GZ12" s="92"/>
      <c r="HA12" s="92"/>
      <c r="HB12" s="92" t="s">
        <v>643</v>
      </c>
      <c r="HC12" s="92"/>
      <c r="HD12" s="92"/>
      <c r="HE12" s="92" t="s">
        <v>646</v>
      </c>
      <c r="HF12" s="92"/>
      <c r="HG12" s="92"/>
      <c r="HH12" s="92" t="s">
        <v>1185</v>
      </c>
      <c r="HI12" s="92"/>
      <c r="HJ12" s="92"/>
      <c r="HK12" s="92" t="s">
        <v>1191</v>
      </c>
      <c r="HL12" s="92"/>
      <c r="HM12" s="92"/>
      <c r="HN12" s="92" t="s">
        <v>1193</v>
      </c>
      <c r="HO12" s="92"/>
      <c r="HP12" s="92"/>
      <c r="HQ12" s="92" t="s">
        <v>1196</v>
      </c>
      <c r="HR12" s="92"/>
      <c r="HS12" s="92"/>
      <c r="HT12" s="92" t="s">
        <v>655</v>
      </c>
      <c r="HU12" s="92"/>
      <c r="HV12" s="92"/>
      <c r="HW12" s="92" t="s">
        <v>517</v>
      </c>
      <c r="HX12" s="92"/>
      <c r="HY12" s="92"/>
      <c r="HZ12" s="92" t="s">
        <v>1202</v>
      </c>
      <c r="IA12" s="92"/>
      <c r="IB12" s="92"/>
      <c r="IC12" s="92" t="s">
        <v>1205</v>
      </c>
      <c r="ID12" s="92"/>
      <c r="IE12" s="92"/>
      <c r="IF12" s="92" t="s">
        <v>661</v>
      </c>
      <c r="IG12" s="92"/>
      <c r="IH12" s="92"/>
      <c r="II12" s="92" t="s">
        <v>1209</v>
      </c>
      <c r="IJ12" s="92"/>
      <c r="IK12" s="92"/>
      <c r="IL12" s="92" t="s">
        <v>1210</v>
      </c>
      <c r="IM12" s="92"/>
      <c r="IN12" s="92"/>
      <c r="IO12" s="92" t="s">
        <v>1214</v>
      </c>
      <c r="IP12" s="92"/>
      <c r="IQ12" s="92"/>
      <c r="IR12" s="92" t="s">
        <v>665</v>
      </c>
      <c r="IS12" s="92"/>
      <c r="IT12" s="92"/>
    </row>
    <row r="13" spans="1:254" ht="131.25" customHeight="1">
      <c r="A13" s="83"/>
      <c r="B13" s="83"/>
      <c r="C13" s="23" t="s">
        <v>696</v>
      </c>
      <c r="D13" s="23" t="s">
        <v>1058</v>
      </c>
      <c r="E13" s="23" t="s">
        <v>1059</v>
      </c>
      <c r="F13" s="23" t="s">
        <v>522</v>
      </c>
      <c r="G13" s="23" t="s">
        <v>523</v>
      </c>
      <c r="H13" s="23" t="s">
        <v>524</v>
      </c>
      <c r="I13" s="23" t="s">
        <v>1062</v>
      </c>
      <c r="J13" s="23" t="s">
        <v>1063</v>
      </c>
      <c r="K13" s="23" t="s">
        <v>1064</v>
      </c>
      <c r="L13" s="23" t="s">
        <v>168</v>
      </c>
      <c r="M13" s="23" t="s">
        <v>525</v>
      </c>
      <c r="N13" s="23" t="s">
        <v>526</v>
      </c>
      <c r="O13" s="23" t="s">
        <v>435</v>
      </c>
      <c r="P13" s="23" t="s">
        <v>527</v>
      </c>
      <c r="Q13" s="23" t="s">
        <v>528</v>
      </c>
      <c r="R13" s="23" t="s">
        <v>144</v>
      </c>
      <c r="S13" s="23" t="s">
        <v>234</v>
      </c>
      <c r="T13" s="23" t="s">
        <v>166</v>
      </c>
      <c r="U13" s="23" t="s">
        <v>529</v>
      </c>
      <c r="V13" s="23" t="s">
        <v>530</v>
      </c>
      <c r="W13" s="23" t="s">
        <v>1068</v>
      </c>
      <c r="X13" s="38" t="s">
        <v>154</v>
      </c>
      <c r="Y13" s="38" t="s">
        <v>531</v>
      </c>
      <c r="Z13" s="38" t="s">
        <v>394</v>
      </c>
      <c r="AA13" s="38" t="s">
        <v>1069</v>
      </c>
      <c r="AB13" s="38" t="s">
        <v>1070</v>
      </c>
      <c r="AC13" s="38" t="s">
        <v>1071</v>
      </c>
      <c r="AD13" s="38" t="s">
        <v>159</v>
      </c>
      <c r="AE13" s="38" t="s">
        <v>446</v>
      </c>
      <c r="AF13" s="38" t="s">
        <v>150</v>
      </c>
      <c r="AG13" s="38" t="s">
        <v>1075</v>
      </c>
      <c r="AH13" s="38" t="s">
        <v>1076</v>
      </c>
      <c r="AI13" s="38" t="s">
        <v>1077</v>
      </c>
      <c r="AJ13" s="38" t="s">
        <v>537</v>
      </c>
      <c r="AK13" s="38" t="s">
        <v>1079</v>
      </c>
      <c r="AL13" s="38" t="s">
        <v>538</v>
      </c>
      <c r="AM13" s="38" t="s">
        <v>534</v>
      </c>
      <c r="AN13" s="38" t="s">
        <v>535</v>
      </c>
      <c r="AO13" s="38" t="s">
        <v>536</v>
      </c>
      <c r="AP13" s="38" t="s">
        <v>539</v>
      </c>
      <c r="AQ13" s="38" t="s">
        <v>540</v>
      </c>
      <c r="AR13" s="38" t="s">
        <v>541</v>
      </c>
      <c r="AS13" s="38" t="s">
        <v>156</v>
      </c>
      <c r="AT13" s="38" t="s">
        <v>384</v>
      </c>
      <c r="AU13" s="38" t="s">
        <v>157</v>
      </c>
      <c r="AV13" s="38" t="s">
        <v>542</v>
      </c>
      <c r="AW13" s="38" t="s">
        <v>543</v>
      </c>
      <c r="AX13" s="38" t="s">
        <v>544</v>
      </c>
      <c r="AY13" s="38" t="s">
        <v>546</v>
      </c>
      <c r="AZ13" s="38" t="s">
        <v>547</v>
      </c>
      <c r="BA13" s="38" t="s">
        <v>548</v>
      </c>
      <c r="BB13" s="38" t="s">
        <v>549</v>
      </c>
      <c r="BC13" s="38" t="s">
        <v>550</v>
      </c>
      <c r="BD13" s="38" t="s">
        <v>551</v>
      </c>
      <c r="BE13" s="38" t="s">
        <v>1224</v>
      </c>
      <c r="BF13" s="38" t="s">
        <v>552</v>
      </c>
      <c r="BG13" s="38" t="s">
        <v>553</v>
      </c>
      <c r="BH13" s="38" t="s">
        <v>554</v>
      </c>
      <c r="BI13" s="38" t="s">
        <v>555</v>
      </c>
      <c r="BJ13" s="38" t="s">
        <v>556</v>
      </c>
      <c r="BK13" s="38" t="s">
        <v>1093</v>
      </c>
      <c r="BL13" s="38" t="s">
        <v>1094</v>
      </c>
      <c r="BM13" s="38" t="s">
        <v>1095</v>
      </c>
      <c r="BN13" s="38" t="s">
        <v>557</v>
      </c>
      <c r="BO13" s="38" t="s">
        <v>558</v>
      </c>
      <c r="BP13" s="38" t="s">
        <v>559</v>
      </c>
      <c r="BQ13" s="23" t="s">
        <v>1089</v>
      </c>
      <c r="BR13" s="23" t="s">
        <v>1090</v>
      </c>
      <c r="BS13" s="23" t="s">
        <v>1091</v>
      </c>
      <c r="BT13" s="38" t="s">
        <v>561</v>
      </c>
      <c r="BU13" s="38" t="s">
        <v>1096</v>
      </c>
      <c r="BV13" s="38" t="s">
        <v>562</v>
      </c>
      <c r="BW13" s="38" t="s">
        <v>472</v>
      </c>
      <c r="BX13" s="38" t="s">
        <v>1098</v>
      </c>
      <c r="BY13" s="38" t="s">
        <v>474</v>
      </c>
      <c r="BZ13" s="38" t="s">
        <v>564</v>
      </c>
      <c r="CA13" s="38" t="s">
        <v>565</v>
      </c>
      <c r="CB13" s="38" t="s">
        <v>1099</v>
      </c>
      <c r="CC13" s="38" t="s">
        <v>566</v>
      </c>
      <c r="CD13" s="38" t="s">
        <v>567</v>
      </c>
      <c r="CE13" s="38" t="s">
        <v>568</v>
      </c>
      <c r="CF13" s="23" t="s">
        <v>1101</v>
      </c>
      <c r="CG13" s="23" t="s">
        <v>1102</v>
      </c>
      <c r="CH13" s="23" t="s">
        <v>1103</v>
      </c>
      <c r="CI13" s="38" t="s">
        <v>146</v>
      </c>
      <c r="CJ13" s="38" t="s">
        <v>569</v>
      </c>
      <c r="CK13" s="38" t="s">
        <v>570</v>
      </c>
      <c r="CL13" s="38" t="s">
        <v>1225</v>
      </c>
      <c r="CM13" s="38" t="s">
        <v>581</v>
      </c>
      <c r="CN13" s="38" t="s">
        <v>582</v>
      </c>
      <c r="CO13" s="38" t="s">
        <v>403</v>
      </c>
      <c r="CP13" s="38" t="s">
        <v>571</v>
      </c>
      <c r="CQ13" s="38" t="s">
        <v>572</v>
      </c>
      <c r="CR13" s="38" t="s">
        <v>573</v>
      </c>
      <c r="CS13" s="38" t="s">
        <v>574</v>
      </c>
      <c r="CT13" s="38" t="s">
        <v>575</v>
      </c>
      <c r="CU13" s="38" t="s">
        <v>533</v>
      </c>
      <c r="CV13" s="38" t="s">
        <v>577</v>
      </c>
      <c r="CW13" s="38" t="s">
        <v>578</v>
      </c>
      <c r="CX13" s="38" t="s">
        <v>579</v>
      </c>
      <c r="CY13" s="38" t="s">
        <v>580</v>
      </c>
      <c r="CZ13" s="38" t="s">
        <v>1110</v>
      </c>
      <c r="DA13" s="23" t="s">
        <v>1111</v>
      </c>
      <c r="DB13" s="23" t="s">
        <v>1112</v>
      </c>
      <c r="DC13" s="23" t="s">
        <v>1113</v>
      </c>
      <c r="DD13" s="38" t="s">
        <v>583</v>
      </c>
      <c r="DE13" s="38" t="s">
        <v>584</v>
      </c>
      <c r="DF13" s="38" t="s">
        <v>585</v>
      </c>
      <c r="DG13" s="38" t="s">
        <v>1116</v>
      </c>
      <c r="DH13" s="38" t="s">
        <v>1117</v>
      </c>
      <c r="DI13" s="38" t="s">
        <v>1118</v>
      </c>
      <c r="DJ13" s="38" t="s">
        <v>586</v>
      </c>
      <c r="DK13" s="38" t="s">
        <v>587</v>
      </c>
      <c r="DL13" s="38" t="s">
        <v>588</v>
      </c>
      <c r="DM13" s="38" t="s">
        <v>589</v>
      </c>
      <c r="DN13" s="38" t="s">
        <v>590</v>
      </c>
      <c r="DO13" s="38" t="s">
        <v>591</v>
      </c>
      <c r="DP13" s="38" t="s">
        <v>592</v>
      </c>
      <c r="DQ13" s="38" t="s">
        <v>593</v>
      </c>
      <c r="DR13" s="38" t="s">
        <v>1120</v>
      </c>
      <c r="DS13" s="38" t="s">
        <v>1122</v>
      </c>
      <c r="DT13" s="38" t="s">
        <v>1123</v>
      </c>
      <c r="DU13" s="38" t="s">
        <v>1124</v>
      </c>
      <c r="DV13" s="38" t="s">
        <v>566</v>
      </c>
      <c r="DW13" s="38" t="s">
        <v>1125</v>
      </c>
      <c r="DX13" s="38" t="s">
        <v>594</v>
      </c>
      <c r="DY13" s="38" t="s">
        <v>595</v>
      </c>
      <c r="DZ13" s="38" t="s">
        <v>596</v>
      </c>
      <c r="EA13" s="38" t="s">
        <v>597</v>
      </c>
      <c r="EB13" s="38" t="s">
        <v>598</v>
      </c>
      <c r="EC13" s="38" t="s">
        <v>599</v>
      </c>
      <c r="ED13" s="38" t="s">
        <v>600</v>
      </c>
      <c r="EE13" s="38" t="s">
        <v>1226</v>
      </c>
      <c r="EF13" s="38" t="s">
        <v>1128</v>
      </c>
      <c r="EG13" s="38" t="s">
        <v>1129</v>
      </c>
      <c r="EH13" s="38" t="s">
        <v>602</v>
      </c>
      <c r="EI13" s="38" t="s">
        <v>603</v>
      </c>
      <c r="EJ13" s="38" t="s">
        <v>604</v>
      </c>
      <c r="EK13" s="38" t="s">
        <v>605</v>
      </c>
      <c r="EL13" s="38" t="s">
        <v>1131</v>
      </c>
      <c r="EM13" s="38" t="s">
        <v>1132</v>
      </c>
      <c r="EN13" s="38" t="s">
        <v>607</v>
      </c>
      <c r="EO13" s="38" t="s">
        <v>608</v>
      </c>
      <c r="EP13" s="38" t="s">
        <v>609</v>
      </c>
      <c r="EQ13" s="38" t="s">
        <v>610</v>
      </c>
      <c r="ER13" s="38" t="s">
        <v>611</v>
      </c>
      <c r="ES13" s="38" t="s">
        <v>612</v>
      </c>
      <c r="ET13" s="38" t="s">
        <v>613</v>
      </c>
      <c r="EU13" s="38" t="s">
        <v>614</v>
      </c>
      <c r="EV13" s="38" t="s">
        <v>615</v>
      </c>
      <c r="EW13" s="38" t="s">
        <v>1227</v>
      </c>
      <c r="EX13" s="38" t="s">
        <v>616</v>
      </c>
      <c r="EY13" s="38" t="s">
        <v>617</v>
      </c>
      <c r="EZ13" s="38" t="s">
        <v>618</v>
      </c>
      <c r="FA13" s="38" t="s">
        <v>619</v>
      </c>
      <c r="FB13" s="38" t="s">
        <v>1137</v>
      </c>
      <c r="FC13" s="38" t="s">
        <v>1139</v>
      </c>
      <c r="FD13" s="38" t="s">
        <v>1140</v>
      </c>
      <c r="FE13" s="38" t="s">
        <v>1141</v>
      </c>
      <c r="FF13" s="23" t="s">
        <v>620</v>
      </c>
      <c r="FG13" s="39" t="s">
        <v>1146</v>
      </c>
      <c r="FH13" s="38" t="s">
        <v>621</v>
      </c>
      <c r="FI13" s="38" t="s">
        <v>144</v>
      </c>
      <c r="FJ13" s="38" t="s">
        <v>234</v>
      </c>
      <c r="FK13" s="38" t="s">
        <v>166</v>
      </c>
      <c r="FL13" s="38" t="s">
        <v>622</v>
      </c>
      <c r="FM13" s="38" t="s">
        <v>623</v>
      </c>
      <c r="FN13" s="38" t="s">
        <v>1144</v>
      </c>
      <c r="FO13" s="38" t="s">
        <v>1147</v>
      </c>
      <c r="FP13" s="38" t="s">
        <v>1148</v>
      </c>
      <c r="FQ13" s="38" t="s">
        <v>1149</v>
      </c>
      <c r="FR13" s="38" t="s">
        <v>625</v>
      </c>
      <c r="FS13" s="38" t="s">
        <v>626</v>
      </c>
      <c r="FT13" s="38" t="s">
        <v>1151</v>
      </c>
      <c r="FU13" s="38" t="s">
        <v>627</v>
      </c>
      <c r="FV13" s="38" t="s">
        <v>628</v>
      </c>
      <c r="FW13" s="38" t="s">
        <v>1153</v>
      </c>
      <c r="FX13" s="38" t="s">
        <v>1221</v>
      </c>
      <c r="FY13" s="38" t="s">
        <v>630</v>
      </c>
      <c r="FZ13" s="38" t="s">
        <v>631</v>
      </c>
      <c r="GA13" s="38" t="s">
        <v>632</v>
      </c>
      <c r="GB13" s="38" t="s">
        <v>633</v>
      </c>
      <c r="GC13" s="38" t="s">
        <v>1155</v>
      </c>
      <c r="GD13" s="23" t="s">
        <v>1157</v>
      </c>
      <c r="GE13" s="23" t="s">
        <v>1158</v>
      </c>
      <c r="GF13" s="23" t="s">
        <v>1159</v>
      </c>
      <c r="GG13" s="38" t="s">
        <v>634</v>
      </c>
      <c r="GH13" s="38" t="s">
        <v>635</v>
      </c>
      <c r="GI13" s="38" t="s">
        <v>636</v>
      </c>
      <c r="GJ13" s="38" t="s">
        <v>1162</v>
      </c>
      <c r="GK13" s="38" t="s">
        <v>1163</v>
      </c>
      <c r="GL13" s="38" t="s">
        <v>1164</v>
      </c>
      <c r="GM13" s="38" t="s">
        <v>637</v>
      </c>
      <c r="GN13" s="38" t="s">
        <v>638</v>
      </c>
      <c r="GO13" s="38" t="s">
        <v>639</v>
      </c>
      <c r="GP13" s="38" t="s">
        <v>1169</v>
      </c>
      <c r="GQ13" s="38" t="s">
        <v>1170</v>
      </c>
      <c r="GR13" s="38" t="s">
        <v>1171</v>
      </c>
      <c r="GS13" s="38" t="s">
        <v>1228</v>
      </c>
      <c r="GT13" s="38" t="s">
        <v>640</v>
      </c>
      <c r="GU13" s="38" t="s">
        <v>641</v>
      </c>
      <c r="GV13" s="39" t="s">
        <v>1175</v>
      </c>
      <c r="GW13" s="39" t="s">
        <v>1176</v>
      </c>
      <c r="GX13" s="39" t="s">
        <v>1177</v>
      </c>
      <c r="GY13" s="38" t="s">
        <v>1180</v>
      </c>
      <c r="GZ13" s="38" t="s">
        <v>1181</v>
      </c>
      <c r="HA13" s="38" t="s">
        <v>1182</v>
      </c>
      <c r="HB13" s="38" t="s">
        <v>643</v>
      </c>
      <c r="HC13" s="38" t="s">
        <v>644</v>
      </c>
      <c r="HD13" s="38" t="s">
        <v>645</v>
      </c>
      <c r="HE13" s="38" t="s">
        <v>647</v>
      </c>
      <c r="HF13" s="38" t="s">
        <v>648</v>
      </c>
      <c r="HG13" s="38" t="s">
        <v>649</v>
      </c>
      <c r="HH13" s="39" t="s">
        <v>1187</v>
      </c>
      <c r="HI13" s="39" t="s">
        <v>1188</v>
      </c>
      <c r="HJ13" s="39" t="s">
        <v>1189</v>
      </c>
      <c r="HK13" s="38" t="s">
        <v>650</v>
      </c>
      <c r="HL13" s="38" t="s">
        <v>651</v>
      </c>
      <c r="HM13" s="38" t="s">
        <v>652</v>
      </c>
      <c r="HN13" s="38" t="s">
        <v>653</v>
      </c>
      <c r="HO13" s="38" t="s">
        <v>1194</v>
      </c>
      <c r="HP13" s="38" t="s">
        <v>654</v>
      </c>
      <c r="HQ13" s="38" t="s">
        <v>656</v>
      </c>
      <c r="HR13" s="38" t="s">
        <v>657</v>
      </c>
      <c r="HS13" s="38" t="s">
        <v>658</v>
      </c>
      <c r="HT13" s="23" t="s">
        <v>1197</v>
      </c>
      <c r="HU13" s="23" t="s">
        <v>1198</v>
      </c>
      <c r="HV13" s="23" t="s">
        <v>1199</v>
      </c>
      <c r="HW13" s="38" t="s">
        <v>517</v>
      </c>
      <c r="HX13" s="38" t="s">
        <v>659</v>
      </c>
      <c r="HY13" s="38" t="s">
        <v>660</v>
      </c>
      <c r="HZ13" s="38" t="s">
        <v>1202</v>
      </c>
      <c r="IA13" s="38" t="s">
        <v>1203</v>
      </c>
      <c r="IB13" s="38" t="s">
        <v>1204</v>
      </c>
      <c r="IC13" s="38" t="s">
        <v>1206</v>
      </c>
      <c r="ID13" s="38" t="s">
        <v>1207</v>
      </c>
      <c r="IE13" s="38" t="s">
        <v>1208</v>
      </c>
      <c r="IF13" s="38" t="s">
        <v>661</v>
      </c>
      <c r="IG13" s="38" t="s">
        <v>662</v>
      </c>
      <c r="IH13" s="38" t="s">
        <v>663</v>
      </c>
      <c r="II13" s="39" t="s">
        <v>160</v>
      </c>
      <c r="IJ13" s="39" t="s">
        <v>664</v>
      </c>
      <c r="IK13" s="39" t="s">
        <v>177</v>
      </c>
      <c r="IL13" s="38" t="s">
        <v>1211</v>
      </c>
      <c r="IM13" s="38" t="s">
        <v>1212</v>
      </c>
      <c r="IN13" s="38" t="s">
        <v>1213</v>
      </c>
      <c r="IO13" s="38" t="s">
        <v>1215</v>
      </c>
      <c r="IP13" s="38" t="s">
        <v>1216</v>
      </c>
      <c r="IQ13" s="38" t="s">
        <v>1217</v>
      </c>
      <c r="IR13" s="38" t="s">
        <v>666</v>
      </c>
      <c r="IS13" s="38" t="s">
        <v>667</v>
      </c>
      <c r="IT13" s="38" t="s">
        <v>668</v>
      </c>
    </row>
    <row r="14" spans="1:254" ht="15.75">
      <c r="A14" s="21">
        <v>1</v>
      </c>
      <c r="B14" s="11" t="s">
        <v>1234</v>
      </c>
      <c r="C14" s="5"/>
      <c r="D14" s="5">
        <v>1</v>
      </c>
      <c r="E14" s="5"/>
      <c r="F14" s="11"/>
      <c r="G14" s="11">
        <v>1</v>
      </c>
      <c r="H14" s="11"/>
      <c r="I14" s="11"/>
      <c r="J14" s="11">
        <v>1</v>
      </c>
      <c r="K14" s="11"/>
      <c r="L14" s="11"/>
      <c r="M14" s="11">
        <v>1</v>
      </c>
      <c r="N14" s="11"/>
      <c r="O14" s="11"/>
      <c r="P14" s="11"/>
      <c r="Q14" s="11">
        <v>1</v>
      </c>
      <c r="R14" s="5"/>
      <c r="S14" s="5">
        <v>1</v>
      </c>
      <c r="T14" s="5"/>
      <c r="U14" s="11"/>
      <c r="V14" s="11">
        <v>1</v>
      </c>
      <c r="W14" s="11"/>
      <c r="X14" s="11"/>
      <c r="Y14" s="11">
        <v>1</v>
      </c>
      <c r="Z14" s="11"/>
      <c r="AA14" s="11"/>
      <c r="AB14" s="11">
        <v>1</v>
      </c>
      <c r="AC14" s="11"/>
      <c r="AD14" s="11"/>
      <c r="AE14" s="11"/>
      <c r="AF14" s="11">
        <v>1</v>
      </c>
      <c r="AG14" s="5"/>
      <c r="AH14" s="5">
        <v>1</v>
      </c>
      <c r="AI14" s="5"/>
      <c r="AJ14" s="11"/>
      <c r="AK14" s="11">
        <v>1</v>
      </c>
      <c r="AL14" s="11"/>
      <c r="AM14" s="11"/>
      <c r="AN14" s="11">
        <v>1</v>
      </c>
      <c r="AO14" s="11"/>
      <c r="AP14" s="11"/>
      <c r="AQ14" s="11">
        <v>1</v>
      </c>
      <c r="AR14" s="11"/>
      <c r="AS14" s="11"/>
      <c r="AT14" s="11"/>
      <c r="AU14" s="11">
        <v>1</v>
      </c>
      <c r="AV14" s="5"/>
      <c r="AW14" s="5">
        <v>1</v>
      </c>
      <c r="AX14" s="5"/>
      <c r="AY14" s="11"/>
      <c r="AZ14" s="11">
        <v>1</v>
      </c>
      <c r="BA14" s="11"/>
      <c r="BB14" s="11"/>
      <c r="BC14" s="11">
        <v>1</v>
      </c>
      <c r="BD14" s="11"/>
      <c r="BE14" s="11"/>
      <c r="BF14" s="11">
        <v>1</v>
      </c>
      <c r="BG14" s="11"/>
      <c r="BH14" s="11"/>
      <c r="BI14" s="11"/>
      <c r="BJ14" s="11">
        <v>1</v>
      </c>
      <c r="BK14" s="5"/>
      <c r="BL14" s="5">
        <v>1</v>
      </c>
      <c r="BM14" s="5"/>
      <c r="BN14" s="11"/>
      <c r="BO14" s="11">
        <v>1</v>
      </c>
      <c r="BP14" s="11"/>
      <c r="BQ14" s="11"/>
      <c r="BR14" s="11">
        <v>1</v>
      </c>
      <c r="BS14" s="11"/>
      <c r="BT14" s="11"/>
      <c r="BU14" s="11">
        <v>1</v>
      </c>
      <c r="BV14" s="11"/>
      <c r="BW14" s="11"/>
      <c r="BX14" s="11"/>
      <c r="BY14" s="11">
        <v>1</v>
      </c>
      <c r="BZ14" s="5"/>
      <c r="CA14" s="5">
        <v>1</v>
      </c>
      <c r="CB14" s="5"/>
      <c r="CC14" s="11"/>
      <c r="CD14" s="11">
        <v>1</v>
      </c>
      <c r="CE14" s="11"/>
      <c r="CF14" s="11"/>
      <c r="CG14" s="11">
        <v>1</v>
      </c>
      <c r="CH14" s="11"/>
      <c r="CI14" s="11"/>
      <c r="CJ14" s="11">
        <v>1</v>
      </c>
      <c r="CK14" s="11"/>
      <c r="CL14" s="11"/>
      <c r="CM14" s="11"/>
      <c r="CN14" s="11">
        <v>1</v>
      </c>
      <c r="CO14" s="5"/>
      <c r="CP14" s="5">
        <v>1</v>
      </c>
      <c r="CQ14" s="5"/>
      <c r="CR14" s="11"/>
      <c r="CS14" s="11">
        <v>1</v>
      </c>
      <c r="CT14" s="11"/>
      <c r="CU14" s="11"/>
      <c r="CV14" s="11">
        <v>1</v>
      </c>
      <c r="CW14" s="11"/>
      <c r="CX14" s="11"/>
      <c r="CY14" s="11">
        <v>1</v>
      </c>
      <c r="CZ14" s="11"/>
      <c r="DA14" s="11"/>
      <c r="DB14" s="11"/>
      <c r="DC14" s="11">
        <v>1</v>
      </c>
      <c r="DD14" s="5"/>
      <c r="DE14" s="5">
        <v>1</v>
      </c>
      <c r="DF14" s="5"/>
      <c r="DG14" s="11"/>
      <c r="DH14" s="11">
        <v>1</v>
      </c>
      <c r="DI14" s="11"/>
      <c r="DJ14" s="11"/>
      <c r="DK14" s="11">
        <v>1</v>
      </c>
      <c r="DL14" s="11"/>
      <c r="DM14" s="11"/>
      <c r="DN14" s="11">
        <v>1</v>
      </c>
      <c r="DO14" s="11"/>
      <c r="DP14" s="11"/>
      <c r="DQ14" s="11"/>
      <c r="DR14" s="11">
        <v>1</v>
      </c>
      <c r="DS14" s="5"/>
      <c r="DT14" s="5">
        <v>1</v>
      </c>
      <c r="DU14" s="5"/>
      <c r="DV14" s="11"/>
      <c r="DW14" s="11">
        <v>1</v>
      </c>
      <c r="DX14" s="11"/>
      <c r="DY14" s="11"/>
      <c r="DZ14" s="11">
        <v>1</v>
      </c>
      <c r="EA14" s="11"/>
      <c r="EB14" s="11"/>
      <c r="EC14" s="11">
        <v>1</v>
      </c>
      <c r="ED14" s="11"/>
      <c r="EE14" s="11"/>
      <c r="EF14" s="11"/>
      <c r="EG14" s="11">
        <v>1</v>
      </c>
      <c r="EH14" s="5"/>
      <c r="EI14" s="5">
        <v>1</v>
      </c>
      <c r="EJ14" s="5"/>
      <c r="EK14" s="11"/>
      <c r="EL14" s="11">
        <v>1</v>
      </c>
      <c r="EM14" s="11"/>
      <c r="EN14" s="11"/>
      <c r="EO14" s="11">
        <v>1</v>
      </c>
      <c r="EP14" s="11"/>
      <c r="EQ14" s="11"/>
      <c r="ER14" s="11">
        <v>1</v>
      </c>
      <c r="ES14" s="11"/>
      <c r="ET14" s="11"/>
      <c r="EU14" s="11"/>
      <c r="EV14" s="11">
        <v>1</v>
      </c>
      <c r="EW14" s="5"/>
      <c r="EX14" s="5">
        <v>1</v>
      </c>
      <c r="EY14" s="5"/>
      <c r="EZ14" s="11"/>
      <c r="FA14" s="11">
        <v>1</v>
      </c>
      <c r="FB14" s="11"/>
      <c r="FC14" s="11"/>
      <c r="FD14" s="11">
        <v>1</v>
      </c>
      <c r="FE14" s="11"/>
      <c r="FF14" s="11"/>
      <c r="FG14" s="11">
        <v>1</v>
      </c>
      <c r="FH14" s="11"/>
      <c r="FI14" s="11"/>
      <c r="FJ14" s="11"/>
      <c r="FK14" s="11">
        <v>1</v>
      </c>
      <c r="FL14" s="5"/>
      <c r="FM14" s="5">
        <v>1</v>
      </c>
      <c r="FN14" s="5"/>
      <c r="FO14" s="11"/>
      <c r="FP14" s="11">
        <v>1</v>
      </c>
      <c r="FQ14" s="11"/>
      <c r="FR14" s="11"/>
      <c r="FS14" s="11">
        <v>1</v>
      </c>
      <c r="FT14" s="11"/>
      <c r="FU14" s="11"/>
      <c r="FV14" s="11">
        <v>1</v>
      </c>
      <c r="FW14" s="11"/>
      <c r="FX14" s="11"/>
      <c r="FY14" s="11"/>
      <c r="FZ14" s="11">
        <v>1</v>
      </c>
      <c r="GA14" s="5"/>
      <c r="GB14" s="5">
        <v>1</v>
      </c>
      <c r="GC14" s="5"/>
      <c r="GD14" s="11"/>
      <c r="GE14" s="11">
        <v>1</v>
      </c>
      <c r="GF14" s="11"/>
      <c r="GG14" s="11"/>
      <c r="GH14" s="11">
        <v>1</v>
      </c>
      <c r="GI14" s="11"/>
      <c r="GJ14" s="11"/>
      <c r="GK14" s="11">
        <v>1</v>
      </c>
      <c r="GL14" s="11"/>
      <c r="GM14" s="11"/>
      <c r="GN14" s="11"/>
      <c r="GO14" s="11">
        <v>1</v>
      </c>
      <c r="GP14" s="5"/>
      <c r="GQ14" s="5">
        <v>1</v>
      </c>
      <c r="GR14" s="5"/>
      <c r="GS14" s="11"/>
      <c r="GT14" s="11">
        <v>1</v>
      </c>
      <c r="GU14" s="11"/>
      <c r="GV14" s="11"/>
      <c r="GW14" s="11">
        <v>1</v>
      </c>
      <c r="GX14" s="11"/>
      <c r="GY14" s="11"/>
      <c r="GZ14" s="11">
        <v>1</v>
      </c>
      <c r="HA14" s="11"/>
      <c r="HB14" s="11"/>
      <c r="HC14" s="11"/>
      <c r="HD14" s="11">
        <v>1</v>
      </c>
      <c r="HE14" s="5"/>
      <c r="HF14" s="5">
        <v>1</v>
      </c>
      <c r="HG14" s="5"/>
      <c r="HH14" s="11"/>
      <c r="HI14" s="11">
        <v>1</v>
      </c>
      <c r="HJ14" s="11"/>
      <c r="HK14" s="11"/>
      <c r="HL14" s="11">
        <v>1</v>
      </c>
      <c r="HM14" s="11"/>
      <c r="HN14" s="11"/>
      <c r="HO14" s="11">
        <v>1</v>
      </c>
      <c r="HP14" s="11"/>
      <c r="HQ14" s="11"/>
      <c r="HR14" s="11"/>
      <c r="HS14" s="11">
        <v>1</v>
      </c>
      <c r="HT14" s="5"/>
      <c r="HU14" s="5">
        <v>1</v>
      </c>
      <c r="HV14" s="5"/>
      <c r="HW14" s="11"/>
      <c r="HX14" s="11">
        <v>1</v>
      </c>
      <c r="HY14" s="11"/>
      <c r="HZ14" s="11"/>
      <c r="IA14" s="11">
        <v>1</v>
      </c>
      <c r="IB14" s="11"/>
      <c r="IC14" s="11"/>
      <c r="ID14" s="11">
        <v>1</v>
      </c>
      <c r="IE14" s="11"/>
      <c r="IF14" s="11"/>
      <c r="IG14" s="11"/>
      <c r="IH14" s="11">
        <v>1</v>
      </c>
      <c r="II14" s="5"/>
      <c r="IJ14" s="5">
        <v>1</v>
      </c>
      <c r="IK14" s="5"/>
      <c r="IL14" s="11"/>
      <c r="IM14" s="11">
        <v>1</v>
      </c>
      <c r="IN14" s="11"/>
      <c r="IO14" s="11"/>
      <c r="IP14" s="11">
        <v>1</v>
      </c>
      <c r="IQ14" s="11"/>
      <c r="IR14" s="11"/>
      <c r="IS14" s="11">
        <v>1</v>
      </c>
      <c r="IT14" s="11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4"/>
      <c r="BQ15" s="4"/>
      <c r="BR15" s="4"/>
      <c r="BS15" s="4"/>
      <c r="BT15" s="4"/>
      <c r="BU15" s="4"/>
      <c r="BV15" s="4"/>
      <c r="BW15" s="13"/>
      <c r="BX15" s="13"/>
      <c r="BY15" s="13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16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/>
      <c r="B16" s="4"/>
      <c r="C16" s="3"/>
      <c r="D16" s="3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16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94" t="s">
        <v>141</v>
      </c>
      <c r="B17" s="95"/>
      <c r="C17" s="3">
        <f t="shared" ref="C17:BN17" si="0">SUM(C14:C16)</f>
        <v>0</v>
      </c>
      <c r="D17" s="3">
        <f t="shared" si="0"/>
        <v>1</v>
      </c>
      <c r="E17" s="3">
        <f t="shared" si="0"/>
        <v>0</v>
      </c>
      <c r="F17" s="3">
        <f t="shared" si="0"/>
        <v>0</v>
      </c>
      <c r="G17" s="3">
        <f t="shared" si="0"/>
        <v>1</v>
      </c>
      <c r="H17" s="3">
        <f t="shared" si="0"/>
        <v>0</v>
      </c>
      <c r="I17" s="3">
        <f t="shared" si="0"/>
        <v>0</v>
      </c>
      <c r="J17" s="3">
        <f t="shared" si="0"/>
        <v>1</v>
      </c>
      <c r="K17" s="3">
        <f t="shared" si="0"/>
        <v>0</v>
      </c>
      <c r="L17" s="3">
        <f t="shared" si="0"/>
        <v>0</v>
      </c>
      <c r="M17" s="3">
        <f t="shared" si="0"/>
        <v>1</v>
      </c>
      <c r="N17" s="3">
        <f t="shared" si="0"/>
        <v>0</v>
      </c>
      <c r="O17" s="3">
        <f t="shared" si="0"/>
        <v>0</v>
      </c>
      <c r="P17" s="3">
        <f t="shared" si="0"/>
        <v>0</v>
      </c>
      <c r="Q17" s="3">
        <f t="shared" si="0"/>
        <v>1</v>
      </c>
      <c r="R17" s="3">
        <f t="shared" si="0"/>
        <v>0</v>
      </c>
      <c r="S17" s="3">
        <f t="shared" si="0"/>
        <v>1</v>
      </c>
      <c r="T17" s="3">
        <f t="shared" si="0"/>
        <v>0</v>
      </c>
      <c r="U17" s="3">
        <f t="shared" si="0"/>
        <v>0</v>
      </c>
      <c r="V17" s="3">
        <f t="shared" si="0"/>
        <v>1</v>
      </c>
      <c r="W17" s="3">
        <f t="shared" si="0"/>
        <v>0</v>
      </c>
      <c r="X17" s="3">
        <f t="shared" si="0"/>
        <v>0</v>
      </c>
      <c r="Y17" s="3">
        <f t="shared" si="0"/>
        <v>1</v>
      </c>
      <c r="Z17" s="3">
        <f t="shared" si="0"/>
        <v>0</v>
      </c>
      <c r="AA17" s="3">
        <f t="shared" si="0"/>
        <v>0</v>
      </c>
      <c r="AB17" s="3">
        <f t="shared" si="0"/>
        <v>1</v>
      </c>
      <c r="AC17" s="3">
        <f t="shared" si="0"/>
        <v>0</v>
      </c>
      <c r="AD17" s="3">
        <f t="shared" si="0"/>
        <v>0</v>
      </c>
      <c r="AE17" s="3">
        <f t="shared" si="0"/>
        <v>0</v>
      </c>
      <c r="AF17" s="3">
        <f t="shared" si="0"/>
        <v>1</v>
      </c>
      <c r="AG17" s="3">
        <f t="shared" si="0"/>
        <v>0</v>
      </c>
      <c r="AH17" s="3">
        <f t="shared" si="0"/>
        <v>1</v>
      </c>
      <c r="AI17" s="3">
        <f t="shared" si="0"/>
        <v>0</v>
      </c>
      <c r="AJ17" s="3">
        <f t="shared" si="0"/>
        <v>0</v>
      </c>
      <c r="AK17" s="3">
        <f t="shared" si="0"/>
        <v>1</v>
      </c>
      <c r="AL17" s="3">
        <f t="shared" si="0"/>
        <v>0</v>
      </c>
      <c r="AM17" s="3">
        <f t="shared" si="0"/>
        <v>0</v>
      </c>
      <c r="AN17" s="3">
        <f t="shared" si="0"/>
        <v>1</v>
      </c>
      <c r="AO17" s="3">
        <f t="shared" si="0"/>
        <v>0</v>
      </c>
      <c r="AP17" s="3">
        <f t="shared" si="0"/>
        <v>0</v>
      </c>
      <c r="AQ17" s="3">
        <f t="shared" si="0"/>
        <v>1</v>
      </c>
      <c r="AR17" s="3">
        <f t="shared" si="0"/>
        <v>0</v>
      </c>
      <c r="AS17" s="3">
        <f t="shared" si="0"/>
        <v>0</v>
      </c>
      <c r="AT17" s="3">
        <f t="shared" si="0"/>
        <v>0</v>
      </c>
      <c r="AU17" s="3">
        <f t="shared" si="0"/>
        <v>1</v>
      </c>
      <c r="AV17" s="3">
        <f t="shared" si="0"/>
        <v>0</v>
      </c>
      <c r="AW17" s="3">
        <f t="shared" si="0"/>
        <v>1</v>
      </c>
      <c r="AX17" s="3">
        <f t="shared" si="0"/>
        <v>0</v>
      </c>
      <c r="AY17" s="3">
        <f t="shared" si="0"/>
        <v>0</v>
      </c>
      <c r="AZ17" s="3">
        <f t="shared" si="0"/>
        <v>1</v>
      </c>
      <c r="BA17" s="3">
        <f t="shared" si="0"/>
        <v>0</v>
      </c>
      <c r="BB17" s="3">
        <f t="shared" si="0"/>
        <v>0</v>
      </c>
      <c r="BC17" s="3">
        <f t="shared" si="0"/>
        <v>1</v>
      </c>
      <c r="BD17" s="3">
        <f t="shared" si="0"/>
        <v>0</v>
      </c>
      <c r="BE17" s="3">
        <f t="shared" si="0"/>
        <v>0</v>
      </c>
      <c r="BF17" s="3">
        <f t="shared" si="0"/>
        <v>1</v>
      </c>
      <c r="BG17" s="3">
        <f t="shared" si="0"/>
        <v>0</v>
      </c>
      <c r="BH17" s="3">
        <f t="shared" si="0"/>
        <v>0</v>
      </c>
      <c r="BI17" s="3">
        <f t="shared" si="0"/>
        <v>0</v>
      </c>
      <c r="BJ17" s="3">
        <f t="shared" si="0"/>
        <v>1</v>
      </c>
      <c r="BK17" s="3">
        <f t="shared" si="0"/>
        <v>0</v>
      </c>
      <c r="BL17" s="3">
        <f t="shared" si="0"/>
        <v>1</v>
      </c>
      <c r="BM17" s="3">
        <f t="shared" si="0"/>
        <v>0</v>
      </c>
      <c r="BN17" s="3">
        <f t="shared" si="0"/>
        <v>0</v>
      </c>
      <c r="BO17" s="3">
        <f t="shared" ref="BO17:DZ17" si="1">SUM(BO14:BO16)</f>
        <v>1</v>
      </c>
      <c r="BP17" s="3">
        <f t="shared" si="1"/>
        <v>0</v>
      </c>
      <c r="BQ17" s="3">
        <f t="shared" si="1"/>
        <v>0</v>
      </c>
      <c r="BR17" s="3">
        <f t="shared" si="1"/>
        <v>1</v>
      </c>
      <c r="BS17" s="3">
        <f t="shared" si="1"/>
        <v>0</v>
      </c>
      <c r="BT17" s="3">
        <f t="shared" si="1"/>
        <v>0</v>
      </c>
      <c r="BU17" s="3">
        <f t="shared" si="1"/>
        <v>1</v>
      </c>
      <c r="BV17" s="3">
        <f t="shared" si="1"/>
        <v>0</v>
      </c>
      <c r="BW17" s="3">
        <f t="shared" si="1"/>
        <v>0</v>
      </c>
      <c r="BX17" s="3">
        <f t="shared" si="1"/>
        <v>0</v>
      </c>
      <c r="BY17" s="3">
        <f t="shared" si="1"/>
        <v>1</v>
      </c>
      <c r="BZ17" s="3">
        <f t="shared" si="1"/>
        <v>0</v>
      </c>
      <c r="CA17" s="3">
        <f t="shared" si="1"/>
        <v>1</v>
      </c>
      <c r="CB17" s="3">
        <f t="shared" si="1"/>
        <v>0</v>
      </c>
      <c r="CC17" s="3">
        <f t="shared" si="1"/>
        <v>0</v>
      </c>
      <c r="CD17" s="3">
        <f t="shared" si="1"/>
        <v>1</v>
      </c>
      <c r="CE17" s="3">
        <f t="shared" si="1"/>
        <v>0</v>
      </c>
      <c r="CF17" s="3">
        <f t="shared" si="1"/>
        <v>0</v>
      </c>
      <c r="CG17" s="3">
        <f t="shared" si="1"/>
        <v>1</v>
      </c>
      <c r="CH17" s="3">
        <f t="shared" si="1"/>
        <v>0</v>
      </c>
      <c r="CI17" s="3">
        <f t="shared" si="1"/>
        <v>0</v>
      </c>
      <c r="CJ17" s="3">
        <f t="shared" si="1"/>
        <v>1</v>
      </c>
      <c r="CK17" s="3">
        <f t="shared" si="1"/>
        <v>0</v>
      </c>
      <c r="CL17" s="3">
        <f t="shared" si="1"/>
        <v>0</v>
      </c>
      <c r="CM17" s="3">
        <f t="shared" si="1"/>
        <v>0</v>
      </c>
      <c r="CN17" s="3">
        <f t="shared" si="1"/>
        <v>1</v>
      </c>
      <c r="CO17" s="3">
        <f t="shared" si="1"/>
        <v>0</v>
      </c>
      <c r="CP17" s="3">
        <f t="shared" si="1"/>
        <v>1</v>
      </c>
      <c r="CQ17" s="3">
        <f t="shared" si="1"/>
        <v>0</v>
      </c>
      <c r="CR17" s="3">
        <f t="shared" si="1"/>
        <v>0</v>
      </c>
      <c r="CS17" s="3">
        <f t="shared" si="1"/>
        <v>1</v>
      </c>
      <c r="CT17" s="3">
        <f t="shared" si="1"/>
        <v>0</v>
      </c>
      <c r="CU17" s="3">
        <f t="shared" si="1"/>
        <v>0</v>
      </c>
      <c r="CV17" s="3">
        <f t="shared" si="1"/>
        <v>1</v>
      </c>
      <c r="CW17" s="3">
        <f t="shared" si="1"/>
        <v>0</v>
      </c>
      <c r="CX17" s="3">
        <f t="shared" si="1"/>
        <v>0</v>
      </c>
      <c r="CY17" s="3">
        <f t="shared" si="1"/>
        <v>1</v>
      </c>
      <c r="CZ17" s="3">
        <f t="shared" si="1"/>
        <v>0</v>
      </c>
      <c r="DA17" s="3">
        <f t="shared" si="1"/>
        <v>0</v>
      </c>
      <c r="DB17" s="3">
        <f t="shared" si="1"/>
        <v>0</v>
      </c>
      <c r="DC17" s="3">
        <f t="shared" si="1"/>
        <v>1</v>
      </c>
      <c r="DD17" s="3">
        <f t="shared" si="1"/>
        <v>0</v>
      </c>
      <c r="DE17" s="3">
        <f t="shared" si="1"/>
        <v>1</v>
      </c>
      <c r="DF17" s="3">
        <f t="shared" si="1"/>
        <v>0</v>
      </c>
      <c r="DG17" s="3">
        <f t="shared" si="1"/>
        <v>0</v>
      </c>
      <c r="DH17" s="3">
        <f t="shared" si="1"/>
        <v>1</v>
      </c>
      <c r="DI17" s="3">
        <f t="shared" si="1"/>
        <v>0</v>
      </c>
      <c r="DJ17" s="3">
        <f t="shared" si="1"/>
        <v>0</v>
      </c>
      <c r="DK17" s="3">
        <f t="shared" si="1"/>
        <v>1</v>
      </c>
      <c r="DL17" s="3">
        <f t="shared" si="1"/>
        <v>0</v>
      </c>
      <c r="DM17" s="3">
        <f t="shared" si="1"/>
        <v>0</v>
      </c>
      <c r="DN17" s="3">
        <f t="shared" si="1"/>
        <v>1</v>
      </c>
      <c r="DO17" s="3">
        <f t="shared" si="1"/>
        <v>0</v>
      </c>
      <c r="DP17" s="3">
        <f t="shared" si="1"/>
        <v>0</v>
      </c>
      <c r="DQ17" s="3">
        <f t="shared" si="1"/>
        <v>0</v>
      </c>
      <c r="DR17" s="3">
        <f t="shared" si="1"/>
        <v>1</v>
      </c>
      <c r="DS17" s="3">
        <f t="shared" si="1"/>
        <v>0</v>
      </c>
      <c r="DT17" s="3">
        <f t="shared" si="1"/>
        <v>1</v>
      </c>
      <c r="DU17" s="3">
        <f t="shared" si="1"/>
        <v>0</v>
      </c>
      <c r="DV17" s="3">
        <f t="shared" si="1"/>
        <v>0</v>
      </c>
      <c r="DW17" s="3">
        <f t="shared" si="1"/>
        <v>1</v>
      </c>
      <c r="DX17" s="3">
        <f t="shared" si="1"/>
        <v>0</v>
      </c>
      <c r="DY17" s="3">
        <f t="shared" si="1"/>
        <v>0</v>
      </c>
      <c r="DZ17" s="3">
        <f t="shared" si="1"/>
        <v>1</v>
      </c>
      <c r="EA17" s="3">
        <f t="shared" ref="EA17:GL17" si="2">SUM(EA14:EA16)</f>
        <v>0</v>
      </c>
      <c r="EB17" s="3">
        <f t="shared" si="2"/>
        <v>0</v>
      </c>
      <c r="EC17" s="3">
        <f t="shared" si="2"/>
        <v>1</v>
      </c>
      <c r="ED17" s="3">
        <f t="shared" si="2"/>
        <v>0</v>
      </c>
      <c r="EE17" s="3">
        <f t="shared" si="2"/>
        <v>0</v>
      </c>
      <c r="EF17" s="3">
        <f t="shared" si="2"/>
        <v>0</v>
      </c>
      <c r="EG17" s="3">
        <f t="shared" si="2"/>
        <v>1</v>
      </c>
      <c r="EH17" s="3">
        <f t="shared" si="2"/>
        <v>0</v>
      </c>
      <c r="EI17" s="3">
        <f t="shared" si="2"/>
        <v>1</v>
      </c>
      <c r="EJ17" s="3">
        <f t="shared" si="2"/>
        <v>0</v>
      </c>
      <c r="EK17" s="3">
        <f t="shared" si="2"/>
        <v>0</v>
      </c>
      <c r="EL17" s="3">
        <f t="shared" si="2"/>
        <v>1</v>
      </c>
      <c r="EM17" s="3">
        <f t="shared" si="2"/>
        <v>0</v>
      </c>
      <c r="EN17" s="3">
        <f t="shared" si="2"/>
        <v>0</v>
      </c>
      <c r="EO17" s="3">
        <f t="shared" si="2"/>
        <v>1</v>
      </c>
      <c r="EP17" s="3">
        <f t="shared" si="2"/>
        <v>0</v>
      </c>
      <c r="EQ17" s="3">
        <f t="shared" si="2"/>
        <v>0</v>
      </c>
      <c r="ER17" s="3">
        <f t="shared" si="2"/>
        <v>1</v>
      </c>
      <c r="ES17" s="3">
        <f t="shared" si="2"/>
        <v>0</v>
      </c>
      <c r="ET17" s="3">
        <f t="shared" si="2"/>
        <v>0</v>
      </c>
      <c r="EU17" s="3">
        <f t="shared" si="2"/>
        <v>0</v>
      </c>
      <c r="EV17" s="3">
        <f t="shared" si="2"/>
        <v>1</v>
      </c>
      <c r="EW17" s="3">
        <f t="shared" si="2"/>
        <v>0</v>
      </c>
      <c r="EX17" s="3">
        <f t="shared" si="2"/>
        <v>1</v>
      </c>
      <c r="EY17" s="3">
        <f t="shared" si="2"/>
        <v>0</v>
      </c>
      <c r="EZ17" s="3">
        <f t="shared" si="2"/>
        <v>0</v>
      </c>
      <c r="FA17" s="3">
        <f t="shared" si="2"/>
        <v>1</v>
      </c>
      <c r="FB17" s="3">
        <f t="shared" si="2"/>
        <v>0</v>
      </c>
      <c r="FC17" s="3">
        <f t="shared" si="2"/>
        <v>0</v>
      </c>
      <c r="FD17" s="3">
        <f t="shared" si="2"/>
        <v>1</v>
      </c>
      <c r="FE17" s="3">
        <f t="shared" si="2"/>
        <v>0</v>
      </c>
      <c r="FF17" s="3">
        <f t="shared" si="2"/>
        <v>0</v>
      </c>
      <c r="FG17" s="3">
        <f t="shared" si="2"/>
        <v>1</v>
      </c>
      <c r="FH17" s="3">
        <f t="shared" si="2"/>
        <v>0</v>
      </c>
      <c r="FI17" s="3">
        <f t="shared" si="2"/>
        <v>0</v>
      </c>
      <c r="FJ17" s="3">
        <f t="shared" si="2"/>
        <v>0</v>
      </c>
      <c r="FK17" s="3">
        <f t="shared" si="2"/>
        <v>1</v>
      </c>
      <c r="FL17" s="3">
        <f t="shared" si="2"/>
        <v>0</v>
      </c>
      <c r="FM17" s="3">
        <f t="shared" si="2"/>
        <v>1</v>
      </c>
      <c r="FN17" s="3">
        <f t="shared" si="2"/>
        <v>0</v>
      </c>
      <c r="FO17" s="3">
        <f t="shared" si="2"/>
        <v>0</v>
      </c>
      <c r="FP17" s="3">
        <f t="shared" si="2"/>
        <v>1</v>
      </c>
      <c r="FQ17" s="3">
        <f t="shared" si="2"/>
        <v>0</v>
      </c>
      <c r="FR17" s="3">
        <f t="shared" si="2"/>
        <v>0</v>
      </c>
      <c r="FS17" s="3">
        <f t="shared" si="2"/>
        <v>1</v>
      </c>
      <c r="FT17" s="3">
        <f t="shared" si="2"/>
        <v>0</v>
      </c>
      <c r="FU17" s="3">
        <f t="shared" si="2"/>
        <v>0</v>
      </c>
      <c r="FV17" s="3">
        <f t="shared" si="2"/>
        <v>1</v>
      </c>
      <c r="FW17" s="3">
        <f t="shared" si="2"/>
        <v>0</v>
      </c>
      <c r="FX17" s="3">
        <f t="shared" si="2"/>
        <v>0</v>
      </c>
      <c r="FY17" s="3">
        <f t="shared" si="2"/>
        <v>0</v>
      </c>
      <c r="FZ17" s="3">
        <f t="shared" si="2"/>
        <v>1</v>
      </c>
      <c r="GA17" s="3">
        <f t="shared" si="2"/>
        <v>0</v>
      </c>
      <c r="GB17" s="3">
        <f t="shared" si="2"/>
        <v>1</v>
      </c>
      <c r="GC17" s="3">
        <f t="shared" si="2"/>
        <v>0</v>
      </c>
      <c r="GD17" s="3">
        <f t="shared" si="2"/>
        <v>0</v>
      </c>
      <c r="GE17" s="3">
        <f t="shared" si="2"/>
        <v>1</v>
      </c>
      <c r="GF17" s="3">
        <f t="shared" si="2"/>
        <v>0</v>
      </c>
      <c r="GG17" s="3">
        <f t="shared" si="2"/>
        <v>0</v>
      </c>
      <c r="GH17" s="3">
        <f t="shared" si="2"/>
        <v>1</v>
      </c>
      <c r="GI17" s="3">
        <f t="shared" si="2"/>
        <v>0</v>
      </c>
      <c r="GJ17" s="3">
        <f t="shared" si="2"/>
        <v>0</v>
      </c>
      <c r="GK17" s="3">
        <f t="shared" si="2"/>
        <v>1</v>
      </c>
      <c r="GL17" s="3">
        <f t="shared" si="2"/>
        <v>0</v>
      </c>
      <c r="GM17" s="3">
        <f t="shared" ref="GM17:IX17" si="3">SUM(GM14:GM16)</f>
        <v>0</v>
      </c>
      <c r="GN17" s="3">
        <f t="shared" si="3"/>
        <v>0</v>
      </c>
      <c r="GO17" s="3">
        <f t="shared" si="3"/>
        <v>1</v>
      </c>
      <c r="GP17" s="3">
        <f t="shared" si="3"/>
        <v>0</v>
      </c>
      <c r="GQ17" s="3">
        <f t="shared" si="3"/>
        <v>1</v>
      </c>
      <c r="GR17" s="3">
        <f t="shared" si="3"/>
        <v>0</v>
      </c>
      <c r="GS17" s="3">
        <f t="shared" si="3"/>
        <v>0</v>
      </c>
      <c r="GT17" s="3">
        <f t="shared" si="3"/>
        <v>1</v>
      </c>
      <c r="GU17" s="3">
        <f t="shared" si="3"/>
        <v>0</v>
      </c>
      <c r="GV17" s="3">
        <f t="shared" si="3"/>
        <v>0</v>
      </c>
      <c r="GW17" s="3">
        <f t="shared" si="3"/>
        <v>1</v>
      </c>
      <c r="GX17" s="3">
        <f t="shared" si="3"/>
        <v>0</v>
      </c>
      <c r="GY17" s="3">
        <f t="shared" si="3"/>
        <v>0</v>
      </c>
      <c r="GZ17" s="3">
        <f t="shared" si="3"/>
        <v>1</v>
      </c>
      <c r="HA17" s="3">
        <f t="shared" si="3"/>
        <v>0</v>
      </c>
      <c r="HB17" s="3">
        <f t="shared" si="3"/>
        <v>0</v>
      </c>
      <c r="HC17" s="3">
        <f t="shared" si="3"/>
        <v>0</v>
      </c>
      <c r="HD17" s="3">
        <f t="shared" si="3"/>
        <v>1</v>
      </c>
      <c r="HE17" s="3">
        <f t="shared" si="3"/>
        <v>0</v>
      </c>
      <c r="HF17" s="3">
        <f t="shared" si="3"/>
        <v>1</v>
      </c>
      <c r="HG17" s="3">
        <f t="shared" si="3"/>
        <v>0</v>
      </c>
      <c r="HH17" s="3">
        <f t="shared" si="3"/>
        <v>0</v>
      </c>
      <c r="HI17" s="3">
        <f t="shared" si="3"/>
        <v>1</v>
      </c>
      <c r="HJ17" s="3">
        <f t="shared" si="3"/>
        <v>0</v>
      </c>
      <c r="HK17" s="3">
        <f t="shared" si="3"/>
        <v>0</v>
      </c>
      <c r="HL17" s="3">
        <f t="shared" si="3"/>
        <v>1</v>
      </c>
      <c r="HM17" s="3">
        <f t="shared" si="3"/>
        <v>0</v>
      </c>
      <c r="HN17" s="3">
        <f t="shared" si="3"/>
        <v>0</v>
      </c>
      <c r="HO17" s="3">
        <f t="shared" si="3"/>
        <v>1</v>
      </c>
      <c r="HP17" s="3">
        <f t="shared" si="3"/>
        <v>0</v>
      </c>
      <c r="HQ17" s="3">
        <f t="shared" si="3"/>
        <v>0</v>
      </c>
      <c r="HR17" s="3">
        <f t="shared" si="3"/>
        <v>0</v>
      </c>
      <c r="HS17" s="3">
        <f t="shared" si="3"/>
        <v>1</v>
      </c>
      <c r="HT17" s="3">
        <f t="shared" si="3"/>
        <v>0</v>
      </c>
      <c r="HU17" s="3">
        <f t="shared" si="3"/>
        <v>1</v>
      </c>
      <c r="HV17" s="3">
        <f t="shared" si="3"/>
        <v>0</v>
      </c>
      <c r="HW17" s="3">
        <f t="shared" si="3"/>
        <v>0</v>
      </c>
      <c r="HX17" s="3">
        <f t="shared" si="3"/>
        <v>1</v>
      </c>
      <c r="HY17" s="3">
        <f t="shared" si="3"/>
        <v>0</v>
      </c>
      <c r="HZ17" s="3">
        <f t="shared" si="3"/>
        <v>0</v>
      </c>
      <c r="IA17" s="3">
        <f t="shared" si="3"/>
        <v>1</v>
      </c>
      <c r="IB17" s="3">
        <f t="shared" si="3"/>
        <v>0</v>
      </c>
      <c r="IC17" s="3">
        <f t="shared" si="3"/>
        <v>0</v>
      </c>
      <c r="ID17" s="3">
        <f t="shared" si="3"/>
        <v>1</v>
      </c>
      <c r="IE17" s="3">
        <f t="shared" si="3"/>
        <v>0</v>
      </c>
      <c r="IF17" s="3">
        <f t="shared" si="3"/>
        <v>0</v>
      </c>
      <c r="IG17" s="3">
        <f t="shared" si="3"/>
        <v>0</v>
      </c>
      <c r="IH17" s="3">
        <f t="shared" si="3"/>
        <v>1</v>
      </c>
      <c r="II17" s="3">
        <f t="shared" si="3"/>
        <v>0</v>
      </c>
      <c r="IJ17" s="3">
        <f t="shared" si="3"/>
        <v>1</v>
      </c>
      <c r="IK17" s="3">
        <f t="shared" si="3"/>
        <v>0</v>
      </c>
      <c r="IL17" s="3">
        <f t="shared" si="3"/>
        <v>0</v>
      </c>
      <c r="IM17" s="3">
        <f t="shared" si="3"/>
        <v>1</v>
      </c>
      <c r="IN17" s="3">
        <f t="shared" si="3"/>
        <v>0</v>
      </c>
      <c r="IO17" s="3">
        <f t="shared" si="3"/>
        <v>0</v>
      </c>
      <c r="IP17" s="3">
        <f t="shared" si="3"/>
        <v>1</v>
      </c>
      <c r="IQ17" s="3">
        <f t="shared" si="3"/>
        <v>0</v>
      </c>
      <c r="IR17" s="3">
        <f t="shared" si="3"/>
        <v>0</v>
      </c>
      <c r="IS17" s="3">
        <f t="shared" si="3"/>
        <v>1</v>
      </c>
      <c r="IT17" s="3">
        <f t="shared" si="3"/>
        <v>0</v>
      </c>
    </row>
    <row r="18" spans="1:254" ht="44.45" customHeight="1">
      <c r="A18" s="96" t="s">
        <v>693</v>
      </c>
      <c r="B18" s="97"/>
      <c r="C18" s="10">
        <f>C17/1%</f>
        <v>0</v>
      </c>
      <c r="D18" s="10">
        <f t="shared" ref="D18:BO18" si="4">D17/1%</f>
        <v>100</v>
      </c>
      <c r="E18" s="10">
        <f t="shared" si="4"/>
        <v>0</v>
      </c>
      <c r="F18" s="10">
        <f t="shared" si="4"/>
        <v>0</v>
      </c>
      <c r="G18" s="10">
        <f t="shared" si="4"/>
        <v>100</v>
      </c>
      <c r="H18" s="10">
        <f t="shared" si="4"/>
        <v>0</v>
      </c>
      <c r="I18" s="10">
        <f t="shared" si="4"/>
        <v>0</v>
      </c>
      <c r="J18" s="10">
        <f t="shared" si="4"/>
        <v>100</v>
      </c>
      <c r="K18" s="10">
        <f t="shared" si="4"/>
        <v>0</v>
      </c>
      <c r="L18" s="10">
        <f t="shared" si="4"/>
        <v>0</v>
      </c>
      <c r="M18" s="10">
        <f t="shared" si="4"/>
        <v>100</v>
      </c>
      <c r="N18" s="10">
        <f t="shared" si="4"/>
        <v>0</v>
      </c>
      <c r="O18" s="10">
        <f t="shared" si="4"/>
        <v>0</v>
      </c>
      <c r="P18" s="10">
        <f t="shared" si="4"/>
        <v>0</v>
      </c>
      <c r="Q18" s="10">
        <f t="shared" si="4"/>
        <v>100</v>
      </c>
      <c r="R18" s="10">
        <f t="shared" si="4"/>
        <v>0</v>
      </c>
      <c r="S18" s="10">
        <f t="shared" si="4"/>
        <v>100</v>
      </c>
      <c r="T18" s="10">
        <f t="shared" si="4"/>
        <v>0</v>
      </c>
      <c r="U18" s="10">
        <f t="shared" si="4"/>
        <v>0</v>
      </c>
      <c r="V18" s="10">
        <f t="shared" si="4"/>
        <v>100</v>
      </c>
      <c r="W18" s="10">
        <f t="shared" si="4"/>
        <v>0</v>
      </c>
      <c r="X18" s="10">
        <f t="shared" si="4"/>
        <v>0</v>
      </c>
      <c r="Y18" s="10">
        <f t="shared" si="4"/>
        <v>100</v>
      </c>
      <c r="Z18" s="10">
        <f t="shared" si="4"/>
        <v>0</v>
      </c>
      <c r="AA18" s="10">
        <f t="shared" si="4"/>
        <v>0</v>
      </c>
      <c r="AB18" s="10">
        <f t="shared" si="4"/>
        <v>100</v>
      </c>
      <c r="AC18" s="10">
        <f t="shared" si="4"/>
        <v>0</v>
      </c>
      <c r="AD18" s="10">
        <f t="shared" si="4"/>
        <v>0</v>
      </c>
      <c r="AE18" s="10">
        <f t="shared" si="4"/>
        <v>0</v>
      </c>
      <c r="AF18" s="10">
        <f t="shared" si="4"/>
        <v>100</v>
      </c>
      <c r="AG18" s="10">
        <f t="shared" si="4"/>
        <v>0</v>
      </c>
      <c r="AH18" s="10">
        <f t="shared" si="4"/>
        <v>100</v>
      </c>
      <c r="AI18" s="10">
        <f t="shared" si="4"/>
        <v>0</v>
      </c>
      <c r="AJ18" s="10">
        <f t="shared" si="4"/>
        <v>0</v>
      </c>
      <c r="AK18" s="10">
        <f t="shared" si="4"/>
        <v>100</v>
      </c>
      <c r="AL18" s="10">
        <f t="shared" si="4"/>
        <v>0</v>
      </c>
      <c r="AM18" s="10">
        <f t="shared" si="4"/>
        <v>0</v>
      </c>
      <c r="AN18" s="10">
        <f t="shared" si="4"/>
        <v>100</v>
      </c>
      <c r="AO18" s="10">
        <f t="shared" si="4"/>
        <v>0</v>
      </c>
      <c r="AP18" s="10">
        <f t="shared" si="4"/>
        <v>0</v>
      </c>
      <c r="AQ18" s="10">
        <f t="shared" si="4"/>
        <v>100</v>
      </c>
      <c r="AR18" s="10">
        <f t="shared" si="4"/>
        <v>0</v>
      </c>
      <c r="AS18" s="10">
        <f t="shared" si="4"/>
        <v>0</v>
      </c>
      <c r="AT18" s="10">
        <f t="shared" si="4"/>
        <v>0</v>
      </c>
      <c r="AU18" s="10">
        <f t="shared" si="4"/>
        <v>100</v>
      </c>
      <c r="AV18" s="10">
        <f t="shared" si="4"/>
        <v>0</v>
      </c>
      <c r="AW18" s="10">
        <f t="shared" si="4"/>
        <v>100</v>
      </c>
      <c r="AX18" s="10">
        <f t="shared" si="4"/>
        <v>0</v>
      </c>
      <c r="AY18" s="10">
        <f t="shared" si="4"/>
        <v>0</v>
      </c>
      <c r="AZ18" s="10">
        <f t="shared" si="4"/>
        <v>100</v>
      </c>
      <c r="BA18" s="10">
        <f t="shared" si="4"/>
        <v>0</v>
      </c>
      <c r="BB18" s="10">
        <f t="shared" si="4"/>
        <v>0</v>
      </c>
      <c r="BC18" s="10">
        <f t="shared" si="4"/>
        <v>100</v>
      </c>
      <c r="BD18" s="10">
        <f t="shared" si="4"/>
        <v>0</v>
      </c>
      <c r="BE18" s="10">
        <f t="shared" si="4"/>
        <v>0</v>
      </c>
      <c r="BF18" s="10">
        <f t="shared" si="4"/>
        <v>100</v>
      </c>
      <c r="BG18" s="10">
        <f t="shared" si="4"/>
        <v>0</v>
      </c>
      <c r="BH18" s="10">
        <f t="shared" si="4"/>
        <v>0</v>
      </c>
      <c r="BI18" s="10">
        <f t="shared" si="4"/>
        <v>0</v>
      </c>
      <c r="BJ18" s="10">
        <f t="shared" si="4"/>
        <v>100</v>
      </c>
      <c r="BK18" s="10">
        <f t="shared" si="4"/>
        <v>0</v>
      </c>
      <c r="BL18" s="10">
        <f t="shared" si="4"/>
        <v>100</v>
      </c>
      <c r="BM18" s="10">
        <f t="shared" si="4"/>
        <v>0</v>
      </c>
      <c r="BN18" s="10">
        <f t="shared" si="4"/>
        <v>0</v>
      </c>
      <c r="BO18" s="10">
        <f t="shared" si="4"/>
        <v>100</v>
      </c>
      <c r="BP18" s="10">
        <f t="shared" ref="BP18:EA18" si="5">BP17/1%</f>
        <v>0</v>
      </c>
      <c r="BQ18" s="10">
        <f t="shared" si="5"/>
        <v>0</v>
      </c>
      <c r="BR18" s="10">
        <f t="shared" si="5"/>
        <v>100</v>
      </c>
      <c r="BS18" s="10">
        <f t="shared" si="5"/>
        <v>0</v>
      </c>
      <c r="BT18" s="10">
        <f t="shared" si="5"/>
        <v>0</v>
      </c>
      <c r="BU18" s="10">
        <f t="shared" si="5"/>
        <v>100</v>
      </c>
      <c r="BV18" s="10">
        <f t="shared" si="5"/>
        <v>0</v>
      </c>
      <c r="BW18" s="10">
        <f t="shared" si="5"/>
        <v>0</v>
      </c>
      <c r="BX18" s="10">
        <f t="shared" si="5"/>
        <v>0</v>
      </c>
      <c r="BY18" s="10">
        <f t="shared" si="5"/>
        <v>100</v>
      </c>
      <c r="BZ18" s="10">
        <f t="shared" si="5"/>
        <v>0</v>
      </c>
      <c r="CA18" s="10">
        <f t="shared" si="5"/>
        <v>100</v>
      </c>
      <c r="CB18" s="10">
        <f t="shared" si="5"/>
        <v>0</v>
      </c>
      <c r="CC18" s="10">
        <f t="shared" si="5"/>
        <v>0</v>
      </c>
      <c r="CD18" s="10">
        <f t="shared" si="5"/>
        <v>100</v>
      </c>
      <c r="CE18" s="10">
        <f t="shared" si="5"/>
        <v>0</v>
      </c>
      <c r="CF18" s="10">
        <f t="shared" si="5"/>
        <v>0</v>
      </c>
      <c r="CG18" s="10">
        <f t="shared" si="5"/>
        <v>100</v>
      </c>
      <c r="CH18" s="10">
        <f t="shared" si="5"/>
        <v>0</v>
      </c>
      <c r="CI18" s="10">
        <f t="shared" si="5"/>
        <v>0</v>
      </c>
      <c r="CJ18" s="10">
        <f t="shared" si="5"/>
        <v>100</v>
      </c>
      <c r="CK18" s="10">
        <f t="shared" si="5"/>
        <v>0</v>
      </c>
      <c r="CL18" s="10">
        <f t="shared" si="5"/>
        <v>0</v>
      </c>
      <c r="CM18" s="10">
        <f t="shared" si="5"/>
        <v>0</v>
      </c>
      <c r="CN18" s="10">
        <f t="shared" si="5"/>
        <v>100</v>
      </c>
      <c r="CO18" s="10">
        <f t="shared" si="5"/>
        <v>0</v>
      </c>
      <c r="CP18" s="10">
        <f t="shared" si="5"/>
        <v>100</v>
      </c>
      <c r="CQ18" s="10">
        <f t="shared" si="5"/>
        <v>0</v>
      </c>
      <c r="CR18" s="10">
        <f t="shared" si="5"/>
        <v>0</v>
      </c>
      <c r="CS18" s="10">
        <f t="shared" si="5"/>
        <v>100</v>
      </c>
      <c r="CT18" s="10">
        <f t="shared" si="5"/>
        <v>0</v>
      </c>
      <c r="CU18" s="10">
        <f t="shared" si="5"/>
        <v>0</v>
      </c>
      <c r="CV18" s="10">
        <f t="shared" si="5"/>
        <v>100</v>
      </c>
      <c r="CW18" s="10">
        <f t="shared" si="5"/>
        <v>0</v>
      </c>
      <c r="CX18" s="10">
        <f t="shared" si="5"/>
        <v>0</v>
      </c>
      <c r="CY18" s="10">
        <f t="shared" si="5"/>
        <v>100</v>
      </c>
      <c r="CZ18" s="10">
        <f t="shared" si="5"/>
        <v>0</v>
      </c>
      <c r="DA18" s="10">
        <f t="shared" si="5"/>
        <v>0</v>
      </c>
      <c r="DB18" s="10">
        <f t="shared" si="5"/>
        <v>0</v>
      </c>
      <c r="DC18" s="10">
        <f t="shared" si="5"/>
        <v>100</v>
      </c>
      <c r="DD18" s="10">
        <f t="shared" si="5"/>
        <v>0</v>
      </c>
      <c r="DE18" s="10">
        <f t="shared" si="5"/>
        <v>100</v>
      </c>
      <c r="DF18" s="10">
        <f t="shared" si="5"/>
        <v>0</v>
      </c>
      <c r="DG18" s="10">
        <f t="shared" si="5"/>
        <v>0</v>
      </c>
      <c r="DH18" s="10">
        <f t="shared" si="5"/>
        <v>100</v>
      </c>
      <c r="DI18" s="10">
        <f t="shared" si="5"/>
        <v>0</v>
      </c>
      <c r="DJ18" s="10">
        <f t="shared" si="5"/>
        <v>0</v>
      </c>
      <c r="DK18" s="10">
        <f t="shared" si="5"/>
        <v>100</v>
      </c>
      <c r="DL18" s="10">
        <f t="shared" si="5"/>
        <v>0</v>
      </c>
      <c r="DM18" s="10">
        <f t="shared" si="5"/>
        <v>0</v>
      </c>
      <c r="DN18" s="10">
        <f t="shared" si="5"/>
        <v>100</v>
      </c>
      <c r="DO18" s="10">
        <f t="shared" si="5"/>
        <v>0</v>
      </c>
      <c r="DP18" s="10">
        <f t="shared" si="5"/>
        <v>0</v>
      </c>
      <c r="DQ18" s="10">
        <f t="shared" si="5"/>
        <v>0</v>
      </c>
      <c r="DR18" s="10">
        <f t="shared" si="5"/>
        <v>100</v>
      </c>
      <c r="DS18" s="10">
        <f t="shared" si="5"/>
        <v>0</v>
      </c>
      <c r="DT18" s="10">
        <f t="shared" si="5"/>
        <v>100</v>
      </c>
      <c r="DU18" s="10">
        <f t="shared" si="5"/>
        <v>0</v>
      </c>
      <c r="DV18" s="10">
        <f t="shared" si="5"/>
        <v>0</v>
      </c>
      <c r="DW18" s="10">
        <f t="shared" si="5"/>
        <v>100</v>
      </c>
      <c r="DX18" s="10">
        <f t="shared" si="5"/>
        <v>0</v>
      </c>
      <c r="DY18" s="10">
        <f t="shared" si="5"/>
        <v>0</v>
      </c>
      <c r="DZ18" s="10">
        <f t="shared" si="5"/>
        <v>100</v>
      </c>
      <c r="EA18" s="10">
        <f t="shared" si="5"/>
        <v>0</v>
      </c>
      <c r="EB18" s="10">
        <f t="shared" ref="EB18:GM18" si="6">EB17/1%</f>
        <v>0</v>
      </c>
      <c r="EC18" s="10">
        <f t="shared" si="6"/>
        <v>100</v>
      </c>
      <c r="ED18" s="10">
        <f t="shared" si="6"/>
        <v>0</v>
      </c>
      <c r="EE18" s="10">
        <f t="shared" si="6"/>
        <v>0</v>
      </c>
      <c r="EF18" s="10">
        <f t="shared" si="6"/>
        <v>0</v>
      </c>
      <c r="EG18" s="10">
        <f t="shared" si="6"/>
        <v>100</v>
      </c>
      <c r="EH18" s="10">
        <f t="shared" si="6"/>
        <v>0</v>
      </c>
      <c r="EI18" s="10">
        <f t="shared" si="6"/>
        <v>100</v>
      </c>
      <c r="EJ18" s="10">
        <f t="shared" si="6"/>
        <v>0</v>
      </c>
      <c r="EK18" s="10">
        <f t="shared" si="6"/>
        <v>0</v>
      </c>
      <c r="EL18" s="10">
        <f t="shared" si="6"/>
        <v>100</v>
      </c>
      <c r="EM18" s="10">
        <f t="shared" si="6"/>
        <v>0</v>
      </c>
      <c r="EN18" s="10">
        <f t="shared" si="6"/>
        <v>0</v>
      </c>
      <c r="EO18" s="10">
        <f t="shared" si="6"/>
        <v>100</v>
      </c>
      <c r="EP18" s="10">
        <f t="shared" si="6"/>
        <v>0</v>
      </c>
      <c r="EQ18" s="10">
        <f t="shared" si="6"/>
        <v>0</v>
      </c>
      <c r="ER18" s="10">
        <f t="shared" si="6"/>
        <v>100</v>
      </c>
      <c r="ES18" s="10">
        <f t="shared" si="6"/>
        <v>0</v>
      </c>
      <c r="ET18" s="10">
        <f t="shared" si="6"/>
        <v>0</v>
      </c>
      <c r="EU18" s="10">
        <f t="shared" si="6"/>
        <v>0</v>
      </c>
      <c r="EV18" s="10">
        <f t="shared" si="6"/>
        <v>100</v>
      </c>
      <c r="EW18" s="10">
        <f t="shared" si="6"/>
        <v>0</v>
      </c>
      <c r="EX18" s="10">
        <f t="shared" si="6"/>
        <v>100</v>
      </c>
      <c r="EY18" s="10">
        <f t="shared" si="6"/>
        <v>0</v>
      </c>
      <c r="EZ18" s="10">
        <f t="shared" si="6"/>
        <v>0</v>
      </c>
      <c r="FA18" s="10">
        <f t="shared" si="6"/>
        <v>100</v>
      </c>
      <c r="FB18" s="10">
        <f t="shared" si="6"/>
        <v>0</v>
      </c>
      <c r="FC18" s="10">
        <f t="shared" si="6"/>
        <v>0</v>
      </c>
      <c r="FD18" s="10">
        <f t="shared" si="6"/>
        <v>100</v>
      </c>
      <c r="FE18" s="10">
        <f t="shared" si="6"/>
        <v>0</v>
      </c>
      <c r="FF18" s="10">
        <f t="shared" si="6"/>
        <v>0</v>
      </c>
      <c r="FG18" s="10">
        <f t="shared" si="6"/>
        <v>100</v>
      </c>
      <c r="FH18" s="10">
        <f t="shared" si="6"/>
        <v>0</v>
      </c>
      <c r="FI18" s="10">
        <f t="shared" si="6"/>
        <v>0</v>
      </c>
      <c r="FJ18" s="10">
        <f t="shared" si="6"/>
        <v>0</v>
      </c>
      <c r="FK18" s="10">
        <f t="shared" si="6"/>
        <v>100</v>
      </c>
      <c r="FL18" s="10">
        <f t="shared" si="6"/>
        <v>0</v>
      </c>
      <c r="FM18" s="10">
        <f t="shared" si="6"/>
        <v>100</v>
      </c>
      <c r="FN18" s="10">
        <f t="shared" si="6"/>
        <v>0</v>
      </c>
      <c r="FO18" s="10">
        <f t="shared" si="6"/>
        <v>0</v>
      </c>
      <c r="FP18" s="10">
        <f t="shared" si="6"/>
        <v>100</v>
      </c>
      <c r="FQ18" s="10">
        <f t="shared" si="6"/>
        <v>0</v>
      </c>
      <c r="FR18" s="10">
        <f t="shared" si="6"/>
        <v>0</v>
      </c>
      <c r="FS18" s="10">
        <f t="shared" si="6"/>
        <v>100</v>
      </c>
      <c r="FT18" s="10">
        <f t="shared" si="6"/>
        <v>0</v>
      </c>
      <c r="FU18" s="10">
        <f t="shared" si="6"/>
        <v>0</v>
      </c>
      <c r="FV18" s="10">
        <f t="shared" si="6"/>
        <v>100</v>
      </c>
      <c r="FW18" s="10">
        <f t="shared" si="6"/>
        <v>0</v>
      </c>
      <c r="FX18" s="10">
        <f t="shared" si="6"/>
        <v>0</v>
      </c>
      <c r="FY18" s="10">
        <f t="shared" si="6"/>
        <v>0</v>
      </c>
      <c r="FZ18" s="10">
        <f t="shared" si="6"/>
        <v>100</v>
      </c>
      <c r="GA18" s="10">
        <f t="shared" si="6"/>
        <v>0</v>
      </c>
      <c r="GB18" s="10">
        <f t="shared" si="6"/>
        <v>100</v>
      </c>
      <c r="GC18" s="10">
        <f t="shared" si="6"/>
        <v>0</v>
      </c>
      <c r="GD18" s="10">
        <f t="shared" si="6"/>
        <v>0</v>
      </c>
      <c r="GE18" s="10">
        <f t="shared" si="6"/>
        <v>100</v>
      </c>
      <c r="GF18" s="10">
        <f t="shared" si="6"/>
        <v>0</v>
      </c>
      <c r="GG18" s="10">
        <f t="shared" si="6"/>
        <v>0</v>
      </c>
      <c r="GH18" s="10">
        <f t="shared" si="6"/>
        <v>100</v>
      </c>
      <c r="GI18" s="10">
        <f t="shared" si="6"/>
        <v>0</v>
      </c>
      <c r="GJ18" s="10">
        <f t="shared" si="6"/>
        <v>0</v>
      </c>
      <c r="GK18" s="10">
        <f t="shared" si="6"/>
        <v>100</v>
      </c>
      <c r="GL18" s="10">
        <f t="shared" si="6"/>
        <v>0</v>
      </c>
      <c r="GM18" s="10">
        <f t="shared" si="6"/>
        <v>0</v>
      </c>
      <c r="GN18" s="10">
        <f t="shared" ref="GN18:IT18" si="7">GN17/1%</f>
        <v>0</v>
      </c>
      <c r="GO18" s="10">
        <f t="shared" si="7"/>
        <v>100</v>
      </c>
      <c r="GP18" s="10">
        <f t="shared" si="7"/>
        <v>0</v>
      </c>
      <c r="GQ18" s="10">
        <f t="shared" si="7"/>
        <v>100</v>
      </c>
      <c r="GR18" s="10">
        <f t="shared" si="7"/>
        <v>0</v>
      </c>
      <c r="GS18" s="10">
        <f t="shared" si="7"/>
        <v>0</v>
      </c>
      <c r="GT18" s="10">
        <f t="shared" si="7"/>
        <v>100</v>
      </c>
      <c r="GU18" s="10">
        <f t="shared" si="7"/>
        <v>0</v>
      </c>
      <c r="GV18" s="10">
        <f t="shared" si="7"/>
        <v>0</v>
      </c>
      <c r="GW18" s="10">
        <f t="shared" si="7"/>
        <v>100</v>
      </c>
      <c r="GX18" s="10">
        <f t="shared" si="7"/>
        <v>0</v>
      </c>
      <c r="GY18" s="10">
        <f t="shared" si="7"/>
        <v>0</v>
      </c>
      <c r="GZ18" s="10">
        <f t="shared" si="7"/>
        <v>100</v>
      </c>
      <c r="HA18" s="10">
        <f t="shared" si="7"/>
        <v>0</v>
      </c>
      <c r="HB18" s="10">
        <f t="shared" si="7"/>
        <v>0</v>
      </c>
      <c r="HC18" s="10">
        <f t="shared" si="7"/>
        <v>0</v>
      </c>
      <c r="HD18" s="10">
        <f t="shared" si="7"/>
        <v>100</v>
      </c>
      <c r="HE18" s="10">
        <f t="shared" si="7"/>
        <v>0</v>
      </c>
      <c r="HF18" s="10">
        <f t="shared" si="7"/>
        <v>100</v>
      </c>
      <c r="HG18" s="10">
        <f t="shared" si="7"/>
        <v>0</v>
      </c>
      <c r="HH18" s="10">
        <f t="shared" si="7"/>
        <v>0</v>
      </c>
      <c r="HI18" s="10">
        <f t="shared" si="7"/>
        <v>100</v>
      </c>
      <c r="HJ18" s="10">
        <f t="shared" si="7"/>
        <v>0</v>
      </c>
      <c r="HK18" s="10">
        <f t="shared" si="7"/>
        <v>0</v>
      </c>
      <c r="HL18" s="10">
        <f t="shared" si="7"/>
        <v>100</v>
      </c>
      <c r="HM18" s="10">
        <f t="shared" si="7"/>
        <v>0</v>
      </c>
      <c r="HN18" s="10">
        <f t="shared" si="7"/>
        <v>0</v>
      </c>
      <c r="HO18" s="10">
        <f t="shared" si="7"/>
        <v>100</v>
      </c>
      <c r="HP18" s="10">
        <f t="shared" si="7"/>
        <v>0</v>
      </c>
      <c r="HQ18" s="10">
        <f t="shared" si="7"/>
        <v>0</v>
      </c>
      <c r="HR18" s="10">
        <f t="shared" si="7"/>
        <v>0</v>
      </c>
      <c r="HS18" s="10">
        <f t="shared" si="7"/>
        <v>100</v>
      </c>
      <c r="HT18" s="10">
        <f t="shared" si="7"/>
        <v>0</v>
      </c>
      <c r="HU18" s="10">
        <f t="shared" si="7"/>
        <v>100</v>
      </c>
      <c r="HV18" s="10">
        <f t="shared" si="7"/>
        <v>0</v>
      </c>
      <c r="HW18" s="10">
        <f t="shared" si="7"/>
        <v>0</v>
      </c>
      <c r="HX18" s="10">
        <f t="shared" si="7"/>
        <v>100</v>
      </c>
      <c r="HY18" s="10">
        <f t="shared" si="7"/>
        <v>0</v>
      </c>
      <c r="HZ18" s="10">
        <f t="shared" si="7"/>
        <v>0</v>
      </c>
      <c r="IA18" s="10">
        <f t="shared" si="7"/>
        <v>100</v>
      </c>
      <c r="IB18" s="10">
        <f t="shared" si="7"/>
        <v>0</v>
      </c>
      <c r="IC18" s="10">
        <f t="shared" si="7"/>
        <v>0</v>
      </c>
      <c r="ID18" s="10">
        <f t="shared" si="7"/>
        <v>100</v>
      </c>
      <c r="IE18" s="10">
        <f t="shared" si="7"/>
        <v>0</v>
      </c>
      <c r="IF18" s="10">
        <f t="shared" si="7"/>
        <v>0</v>
      </c>
      <c r="IG18" s="10">
        <f t="shared" si="7"/>
        <v>0</v>
      </c>
      <c r="IH18" s="10">
        <f t="shared" si="7"/>
        <v>100</v>
      </c>
      <c r="II18" s="10">
        <f t="shared" si="7"/>
        <v>0</v>
      </c>
      <c r="IJ18" s="10">
        <f t="shared" si="7"/>
        <v>100</v>
      </c>
      <c r="IK18" s="10">
        <f t="shared" si="7"/>
        <v>0</v>
      </c>
      <c r="IL18" s="10">
        <f t="shared" si="7"/>
        <v>0</v>
      </c>
      <c r="IM18" s="10">
        <f t="shared" si="7"/>
        <v>100</v>
      </c>
      <c r="IN18" s="10">
        <f t="shared" si="7"/>
        <v>0</v>
      </c>
      <c r="IO18" s="10">
        <f t="shared" si="7"/>
        <v>0</v>
      </c>
      <c r="IP18" s="10">
        <f t="shared" si="7"/>
        <v>100</v>
      </c>
      <c r="IQ18" s="10">
        <f t="shared" si="7"/>
        <v>0</v>
      </c>
      <c r="IR18" s="10">
        <f t="shared" si="7"/>
        <v>0</v>
      </c>
      <c r="IS18" s="10">
        <f t="shared" si="7"/>
        <v>100</v>
      </c>
      <c r="IT18" s="10">
        <f t="shared" si="7"/>
        <v>0</v>
      </c>
    </row>
    <row r="20" spans="1:254">
      <c r="B20" s="60" t="s">
        <v>1219</v>
      </c>
      <c r="C20" s="60"/>
      <c r="D20" s="60"/>
      <c r="E20" s="60"/>
      <c r="F20" s="32"/>
      <c r="G20" s="32"/>
      <c r="H20" s="32"/>
      <c r="I20" s="32"/>
      <c r="J20" s="32"/>
      <c r="K20" s="32"/>
    </row>
    <row r="21" spans="1:254">
      <c r="B21" s="33" t="s">
        <v>670</v>
      </c>
      <c r="C21" s="33" t="s">
        <v>671</v>
      </c>
      <c r="D21" s="36">
        <f>E21/100*1</f>
        <v>0</v>
      </c>
      <c r="E21" s="36">
        <f>(C18+F18+I18+L18+O18+R18+U18)/7</f>
        <v>0</v>
      </c>
      <c r="F21" s="56"/>
      <c r="G21" s="56"/>
      <c r="H21" s="56"/>
      <c r="I21" s="56"/>
      <c r="J21" s="56"/>
      <c r="K21" s="56"/>
      <c r="L21" s="50"/>
      <c r="M21" s="50"/>
      <c r="N21" s="50"/>
      <c r="O21" s="50"/>
      <c r="P21" s="50"/>
      <c r="Q21" s="50"/>
    </row>
    <row r="22" spans="1:254">
      <c r="B22" s="33" t="s">
        <v>672</v>
      </c>
      <c r="C22" s="33" t="s">
        <v>671</v>
      </c>
      <c r="D22" s="36">
        <f t="shared" ref="D22:D23" si="8">E22/100*1</f>
        <v>0.8571428571428571</v>
      </c>
      <c r="E22" s="36">
        <f>(D18+G18+J18+M18+P18+S18+V18)/7</f>
        <v>85.714285714285708</v>
      </c>
      <c r="F22" s="56"/>
      <c r="G22" s="56"/>
      <c r="H22" s="56"/>
      <c r="I22" s="56"/>
      <c r="J22" s="56"/>
      <c r="K22" s="56"/>
      <c r="L22" s="50"/>
      <c r="M22" s="50"/>
      <c r="N22" s="50"/>
      <c r="O22" s="50"/>
      <c r="P22" s="50"/>
      <c r="Q22" s="50"/>
    </row>
    <row r="23" spans="1:254">
      <c r="B23" s="33" t="s">
        <v>673</v>
      </c>
      <c r="C23" s="33" t="s">
        <v>671</v>
      </c>
      <c r="D23" s="36">
        <f t="shared" si="8"/>
        <v>0.14285714285714288</v>
      </c>
      <c r="E23" s="36">
        <f>(E18+H18+K18+N18+Q18+T18+W18)/7</f>
        <v>14.285714285714286</v>
      </c>
      <c r="F23" s="56"/>
      <c r="G23" s="56"/>
      <c r="H23" s="56"/>
      <c r="I23" s="56"/>
      <c r="J23" s="56"/>
      <c r="K23" s="56"/>
      <c r="L23" s="50"/>
      <c r="M23" s="50"/>
      <c r="N23" s="50"/>
      <c r="O23" s="50"/>
      <c r="P23" s="50"/>
      <c r="Q23" s="50"/>
    </row>
    <row r="24" spans="1:254">
      <c r="B24" s="34"/>
      <c r="C24" s="34"/>
      <c r="D24" s="37">
        <f>SUM(D21:D23)</f>
        <v>1</v>
      </c>
      <c r="E24" s="37">
        <f>SUM(E21:E23)</f>
        <v>100</v>
      </c>
      <c r="F24" s="56"/>
      <c r="G24" s="56"/>
      <c r="H24" s="56"/>
      <c r="I24" s="56"/>
      <c r="J24" s="56"/>
      <c r="K24" s="56"/>
      <c r="L24" s="50"/>
      <c r="M24" s="50"/>
      <c r="N24" s="50"/>
      <c r="O24" s="50"/>
      <c r="P24" s="50"/>
      <c r="Q24" s="50"/>
    </row>
    <row r="25" spans="1:254" ht="33.75" customHeight="1">
      <c r="B25" s="33"/>
      <c r="C25" s="33"/>
      <c r="D25" s="120" t="s">
        <v>240</v>
      </c>
      <c r="E25" s="120"/>
      <c r="F25" s="121" t="s">
        <v>241</v>
      </c>
      <c r="G25" s="121"/>
      <c r="H25" s="128" t="s">
        <v>332</v>
      </c>
      <c r="I25" s="128"/>
      <c r="J25" s="128" t="s">
        <v>296</v>
      </c>
      <c r="K25" s="128"/>
      <c r="L25" s="50"/>
      <c r="M25" s="50"/>
      <c r="N25" s="50"/>
      <c r="O25" s="50"/>
      <c r="P25" s="50"/>
      <c r="Q25" s="50"/>
    </row>
    <row r="26" spans="1:254">
      <c r="B26" s="33" t="s">
        <v>670</v>
      </c>
      <c r="C26" s="33" t="s">
        <v>674</v>
      </c>
      <c r="D26" s="36">
        <f>E26/100*1</f>
        <v>0</v>
      </c>
      <c r="E26" s="36">
        <f>(X18+AA18+AD18+AG18+AJ18+AM18+AP18)/7</f>
        <v>0</v>
      </c>
      <c r="F26" s="36">
        <f>G26/100*1</f>
        <v>0</v>
      </c>
      <c r="G26" s="36">
        <f>(AS18+AV18+AY18+BB18+BE18+BH18+BK18)/7</f>
        <v>0</v>
      </c>
      <c r="H26" s="36">
        <f>I26/100*1</f>
        <v>0</v>
      </c>
      <c r="I26" s="36">
        <f>(BN18+BQ18+BT18+BW18+BZ18+CC18+CF18)/7</f>
        <v>0</v>
      </c>
      <c r="J26" s="36">
        <f>K26/100*1</f>
        <v>0</v>
      </c>
      <c r="K26" s="36">
        <f>(CI18+CL18+CO18+CR18+CU18+CX18+DA18)/7</f>
        <v>0</v>
      </c>
      <c r="L26" s="50">
        <f>(D26+F26+H26+J26)/4</f>
        <v>0</v>
      </c>
      <c r="M26" s="50"/>
      <c r="N26" s="50"/>
      <c r="O26" s="50"/>
      <c r="P26" s="50"/>
      <c r="Q26" s="50"/>
    </row>
    <row r="27" spans="1:254">
      <c r="B27" s="33" t="s">
        <v>672</v>
      </c>
      <c r="C27" s="33" t="s">
        <v>674</v>
      </c>
      <c r="D27" s="36">
        <f t="shared" ref="D27:D28" si="9">E27/100*1</f>
        <v>0.8571428571428571</v>
      </c>
      <c r="E27" s="36">
        <f>(Y18+AB18+AE18+AH18+AK18+AN18+AQ18)/7</f>
        <v>85.714285714285708</v>
      </c>
      <c r="F27" s="36">
        <f t="shared" ref="F27:F28" si="10">G27/100*1</f>
        <v>0.7142857142857143</v>
      </c>
      <c r="G27" s="36">
        <f>(AT18+AW18+AZ18+BC18+BF18+BI18+BL18)/7</f>
        <v>71.428571428571431</v>
      </c>
      <c r="H27" s="36">
        <f t="shared" ref="H27:H28" si="11">I27/100*1</f>
        <v>0.8571428571428571</v>
      </c>
      <c r="I27" s="36">
        <f>(BO18+BR18+BU18+BX18+CA18+CD18+CG18)/7</f>
        <v>85.714285714285708</v>
      </c>
      <c r="J27" s="36">
        <f t="shared" ref="J27:J28" si="12">K27/100*1</f>
        <v>0.7142857142857143</v>
      </c>
      <c r="K27" s="36">
        <f>(CJ18+CM18+CP18+CS18+CV18+CY18+DB18)/7</f>
        <v>71.428571428571431</v>
      </c>
      <c r="L27" s="50">
        <f t="shared" ref="L27:L28" si="13">(D27+F27+H27+J27)/4</f>
        <v>0.7857142857142857</v>
      </c>
      <c r="M27" s="50"/>
      <c r="N27" s="50"/>
      <c r="O27" s="50"/>
      <c r="P27" s="50"/>
      <c r="Q27" s="50"/>
    </row>
    <row r="28" spans="1:254">
      <c r="B28" s="33" t="s">
        <v>673</v>
      </c>
      <c r="C28" s="33" t="s">
        <v>674</v>
      </c>
      <c r="D28" s="36">
        <f t="shared" si="9"/>
        <v>0.14285714285714288</v>
      </c>
      <c r="E28" s="36">
        <f>(Z18+AC18+AF18+AI18+AL18+AO18+AR18)/7</f>
        <v>14.285714285714286</v>
      </c>
      <c r="F28" s="36">
        <f t="shared" si="10"/>
        <v>0.28571428571428575</v>
      </c>
      <c r="G28" s="36">
        <f>(AU18+AX18+BA18+BD18+BG18+BJ18+BM18)/7</f>
        <v>28.571428571428573</v>
      </c>
      <c r="H28" s="36">
        <f t="shared" si="11"/>
        <v>0.14285714285714288</v>
      </c>
      <c r="I28" s="36">
        <f>(BP18+BS18+BV18+BY18+CB18+CE18+CH18)/7</f>
        <v>14.285714285714286</v>
      </c>
      <c r="J28" s="36">
        <f t="shared" si="12"/>
        <v>0.28571428571428575</v>
      </c>
      <c r="K28" s="36">
        <f>(CK18+CN18+CQ18+CT18+CW18+CZ18+DC18)/7</f>
        <v>28.571428571428573</v>
      </c>
      <c r="L28" s="50">
        <f t="shared" si="13"/>
        <v>0.2142857142857143</v>
      </c>
      <c r="M28" s="50"/>
      <c r="N28" s="50"/>
      <c r="O28" s="50"/>
      <c r="P28" s="50"/>
      <c r="Q28" s="50"/>
    </row>
    <row r="29" spans="1:254">
      <c r="B29" s="33"/>
      <c r="C29" s="33"/>
      <c r="D29" s="35">
        <f t="shared" ref="D29:I29" si="14">SUM(D26:D28)</f>
        <v>1</v>
      </c>
      <c r="E29" s="35">
        <f t="shared" si="14"/>
        <v>100</v>
      </c>
      <c r="F29" s="35">
        <f t="shared" si="14"/>
        <v>1</v>
      </c>
      <c r="G29" s="35">
        <f t="shared" si="14"/>
        <v>100</v>
      </c>
      <c r="H29" s="35">
        <f t="shared" si="14"/>
        <v>1</v>
      </c>
      <c r="I29" s="35">
        <f t="shared" si="14"/>
        <v>100</v>
      </c>
      <c r="J29" s="35">
        <f>SUM(J26:J28)</f>
        <v>1</v>
      </c>
      <c r="K29" s="35">
        <f>SUM(K26:K28)</f>
        <v>100</v>
      </c>
      <c r="L29" s="55">
        <f>SUM(L26:L28)</f>
        <v>1</v>
      </c>
      <c r="M29" s="50"/>
      <c r="N29" s="50"/>
      <c r="O29" s="50"/>
      <c r="P29" s="50"/>
      <c r="Q29" s="50"/>
    </row>
    <row r="30" spans="1:254">
      <c r="B30" s="33" t="s">
        <v>670</v>
      </c>
      <c r="C30" s="33" t="s">
        <v>676</v>
      </c>
      <c r="D30" s="36">
        <f>E30/100*1</f>
        <v>0</v>
      </c>
      <c r="E30" s="36">
        <f>(DD18+DG18+DJ18+DM18+DP18+DS18+DV18)/7</f>
        <v>0</v>
      </c>
      <c r="F30" s="56"/>
      <c r="G30" s="56"/>
      <c r="H30" s="56"/>
      <c r="I30" s="56"/>
      <c r="J30" s="56"/>
      <c r="K30" s="56"/>
      <c r="L30" s="50"/>
      <c r="M30" s="50"/>
      <c r="N30" s="50"/>
      <c r="O30" s="50"/>
      <c r="P30" s="50"/>
      <c r="Q30" s="50"/>
    </row>
    <row r="31" spans="1:254">
      <c r="B31" s="33" t="s">
        <v>672</v>
      </c>
      <c r="C31" s="33" t="s">
        <v>676</v>
      </c>
      <c r="D31" s="36">
        <f t="shared" ref="D31:D32" si="15">E31/100*1</f>
        <v>0.8571428571428571</v>
      </c>
      <c r="E31" s="36">
        <f>(DE18+DH18+DK18+DN18+DQ18+DT18+DW18)/7</f>
        <v>85.714285714285708</v>
      </c>
      <c r="F31" s="56"/>
      <c r="G31" s="56"/>
      <c r="H31" s="56"/>
      <c r="I31" s="56"/>
      <c r="J31" s="56"/>
      <c r="K31" s="56"/>
      <c r="L31" s="50"/>
      <c r="M31" s="50"/>
      <c r="N31" s="50"/>
      <c r="O31" s="50"/>
      <c r="P31" s="50"/>
      <c r="Q31" s="50"/>
    </row>
    <row r="32" spans="1:254">
      <c r="B32" s="33" t="s">
        <v>673</v>
      </c>
      <c r="C32" s="33" t="s">
        <v>676</v>
      </c>
      <c r="D32" s="36">
        <f t="shared" si="15"/>
        <v>0.14285714285714288</v>
      </c>
      <c r="E32" s="36">
        <f>(DF18+DI18+DL18+DO18+DR18+DU18+DX18)/7</f>
        <v>14.285714285714286</v>
      </c>
      <c r="F32" s="56"/>
      <c r="G32" s="56"/>
      <c r="H32" s="56"/>
      <c r="I32" s="56"/>
      <c r="J32" s="56"/>
      <c r="K32" s="56"/>
      <c r="L32" s="50"/>
      <c r="M32" s="50"/>
      <c r="N32" s="50"/>
      <c r="O32" s="50"/>
      <c r="P32" s="50"/>
      <c r="Q32" s="50"/>
    </row>
    <row r="33" spans="2:17">
      <c r="B33" s="34"/>
      <c r="C33" s="34"/>
      <c r="D33" s="37">
        <f>SUM(D30:D32)</f>
        <v>1</v>
      </c>
      <c r="E33" s="37">
        <f>SUM(E30:E32)</f>
        <v>100</v>
      </c>
      <c r="F33" s="56"/>
      <c r="G33" s="56"/>
      <c r="H33" s="56"/>
      <c r="I33" s="56"/>
      <c r="J33" s="56"/>
      <c r="K33" s="56"/>
      <c r="L33" s="50"/>
      <c r="M33" s="50"/>
      <c r="N33" s="50"/>
      <c r="O33" s="50"/>
      <c r="P33" s="50"/>
      <c r="Q33" s="50"/>
    </row>
    <row r="34" spans="2:17">
      <c r="B34" s="33"/>
      <c r="C34" s="33"/>
      <c r="D34" s="120" t="s">
        <v>248</v>
      </c>
      <c r="E34" s="120"/>
      <c r="F34" s="128" t="s">
        <v>243</v>
      </c>
      <c r="G34" s="128"/>
      <c r="H34" s="128" t="s">
        <v>249</v>
      </c>
      <c r="I34" s="128"/>
      <c r="J34" s="128" t="s">
        <v>250</v>
      </c>
      <c r="K34" s="128"/>
      <c r="L34" s="61" t="s">
        <v>14</v>
      </c>
      <c r="M34" s="61"/>
      <c r="N34" s="50"/>
      <c r="O34" s="50"/>
      <c r="P34" s="50"/>
      <c r="Q34" s="50"/>
    </row>
    <row r="35" spans="2:17">
      <c r="B35" s="33" t="s">
        <v>670</v>
      </c>
      <c r="C35" s="33" t="s">
        <v>675</v>
      </c>
      <c r="D35" s="36">
        <f>E35/100*1</f>
        <v>0</v>
      </c>
      <c r="E35" s="36">
        <f>(DY18+EB18+EE18+EH18+EK18+EN18+EQ18)/7</f>
        <v>0</v>
      </c>
      <c r="F35" s="36">
        <f>G35/100*1</f>
        <v>0</v>
      </c>
      <c r="G35" s="36">
        <f>(ET18+EW18+EZ18+FC18+FF18+FI18+FL18)/7</f>
        <v>0</v>
      </c>
      <c r="H35" s="36">
        <f>I35/100*1</f>
        <v>0</v>
      </c>
      <c r="I35" s="36">
        <f>(FO18+FR18+FU18+FX18+GA18+GD18+GG18)/7</f>
        <v>0</v>
      </c>
      <c r="J35" s="36">
        <f>K35/100*1</f>
        <v>0</v>
      </c>
      <c r="K35" s="36">
        <f>(GJ18+GM18+GP18+GS18+GV18+GY18+HB18)/7</f>
        <v>0</v>
      </c>
      <c r="L35" s="25">
        <f>M35/100*1</f>
        <v>0</v>
      </c>
      <c r="M35" s="25">
        <f>(HE18+HH18+HK18+HN18+HQ18+HT18+HW18)/7</f>
        <v>0</v>
      </c>
      <c r="N35" s="50">
        <f>(D35+F35+H35+J35+L35)/5</f>
        <v>0</v>
      </c>
      <c r="O35" s="50"/>
      <c r="P35" s="50"/>
      <c r="Q35" s="50"/>
    </row>
    <row r="36" spans="2:17">
      <c r="B36" s="33" t="s">
        <v>672</v>
      </c>
      <c r="C36" s="33" t="s">
        <v>675</v>
      </c>
      <c r="D36" s="36">
        <f t="shared" ref="D36:D37" si="16">E36/100*1</f>
        <v>0.8571428571428571</v>
      </c>
      <c r="E36" s="36">
        <f>(DZ18+EC18+EF18+EI18+EL18+EO18+ER18)/7</f>
        <v>85.714285714285708</v>
      </c>
      <c r="F36" s="36">
        <f t="shared" ref="F36:F37" si="17">G36/100*1</f>
        <v>0.7142857142857143</v>
      </c>
      <c r="G36" s="36">
        <f>(EU18+EX18+FA18+FD18+FG18+FJ18+FM18)/7</f>
        <v>71.428571428571431</v>
      </c>
      <c r="H36" s="36">
        <f t="shared" ref="H36:H37" si="18">I36/100*1</f>
        <v>0.8571428571428571</v>
      </c>
      <c r="I36" s="36">
        <f>(FP18+FS18+FV18+FY18+GB18+GE18+GH18)/7</f>
        <v>85.714285714285708</v>
      </c>
      <c r="J36" s="36">
        <f t="shared" ref="J36:J37" si="19">K36/100*1</f>
        <v>0.7142857142857143</v>
      </c>
      <c r="K36" s="36">
        <f>(GK18+GN18+GQ18+GT18+GW18+GZ18+HC18)/7</f>
        <v>71.428571428571431</v>
      </c>
      <c r="L36" s="25">
        <f t="shared" ref="L36:L37" si="20">M36/100*1</f>
        <v>0.8571428571428571</v>
      </c>
      <c r="M36" s="25">
        <f>(HF18+HI18+HL18+HO18+HR18+HU18+HX18)/7</f>
        <v>85.714285714285708</v>
      </c>
      <c r="N36" s="50">
        <f t="shared" ref="N36:N37" si="21">(D36+F36+H36+J36+L36)/5</f>
        <v>0.8</v>
      </c>
      <c r="O36" s="50"/>
      <c r="P36" s="50"/>
      <c r="Q36" s="50"/>
    </row>
    <row r="37" spans="2:17">
      <c r="B37" s="33" t="s">
        <v>673</v>
      </c>
      <c r="C37" s="33" t="s">
        <v>675</v>
      </c>
      <c r="D37" s="36">
        <f t="shared" si="16"/>
        <v>0.14285714285714288</v>
      </c>
      <c r="E37" s="36">
        <f>(EA18+ED18+EG18+EJ18+EM18+EP18+ES18)/7</f>
        <v>14.285714285714286</v>
      </c>
      <c r="F37" s="36">
        <f t="shared" si="17"/>
        <v>0.28571428571428575</v>
      </c>
      <c r="G37" s="36">
        <f>(EV18+EY18+FB18+FE18+FH18+FK18+FN18)/7</f>
        <v>28.571428571428573</v>
      </c>
      <c r="H37" s="36">
        <f t="shared" si="18"/>
        <v>0.14285714285714288</v>
      </c>
      <c r="I37" s="36">
        <f>(FQ18+FT18+FW18+FZ18+GC18+GF18+GI18)/7</f>
        <v>14.285714285714286</v>
      </c>
      <c r="J37" s="36">
        <f t="shared" si="19"/>
        <v>0.28571428571428575</v>
      </c>
      <c r="K37" s="36">
        <f>(GL18+GO18+GR18+GU18+GX18+HA18+HD18)/7</f>
        <v>28.571428571428573</v>
      </c>
      <c r="L37" s="25">
        <f t="shared" si="20"/>
        <v>0.14285714285714288</v>
      </c>
      <c r="M37" s="25">
        <f>(HG18+HJ18+HM18+HP18+HS18+HV18+HY18)/7</f>
        <v>14.285714285714286</v>
      </c>
      <c r="N37" s="50">
        <f t="shared" si="21"/>
        <v>0.2</v>
      </c>
      <c r="O37" s="50"/>
      <c r="P37" s="50"/>
      <c r="Q37" s="50"/>
    </row>
    <row r="38" spans="2:17">
      <c r="B38" s="33"/>
      <c r="C38" s="33"/>
      <c r="D38" s="35">
        <f t="shared" ref="D38:K38" si="22">SUM(D35:D37)</f>
        <v>1</v>
      </c>
      <c r="E38" s="35">
        <f t="shared" si="22"/>
        <v>100</v>
      </c>
      <c r="F38" s="35">
        <f t="shared" si="22"/>
        <v>1</v>
      </c>
      <c r="G38" s="35">
        <f t="shared" si="22"/>
        <v>100</v>
      </c>
      <c r="H38" s="35">
        <f t="shared" si="22"/>
        <v>1</v>
      </c>
      <c r="I38" s="35">
        <f t="shared" si="22"/>
        <v>100</v>
      </c>
      <c r="J38" s="35">
        <f t="shared" si="22"/>
        <v>1</v>
      </c>
      <c r="K38" s="35">
        <f t="shared" si="22"/>
        <v>100</v>
      </c>
      <c r="L38" s="24">
        <f>SUM(L35:L37)</f>
        <v>1</v>
      </c>
      <c r="M38" s="24">
        <f>SUM(M35:M37)</f>
        <v>100</v>
      </c>
      <c r="N38" s="55">
        <f>SUM(N35:N37)</f>
        <v>1</v>
      </c>
      <c r="O38" s="50"/>
      <c r="P38" s="50"/>
      <c r="Q38" s="50"/>
    </row>
    <row r="39" spans="2:17">
      <c r="B39" s="33" t="s">
        <v>670</v>
      </c>
      <c r="C39" s="33" t="s">
        <v>677</v>
      </c>
      <c r="D39" s="36">
        <f>E39/100*1</f>
        <v>0</v>
      </c>
      <c r="E39" s="36">
        <f>(HZ18+IC18+IF18+II18+IL18+IO18+IR18)/7</f>
        <v>0</v>
      </c>
      <c r="F39" s="56"/>
      <c r="G39" s="56"/>
      <c r="H39" s="56"/>
      <c r="I39" s="56"/>
      <c r="J39" s="56"/>
      <c r="K39" s="56"/>
      <c r="L39" s="50"/>
      <c r="M39" s="50"/>
      <c r="N39" s="50"/>
      <c r="O39" s="50"/>
      <c r="P39" s="50"/>
      <c r="Q39" s="50"/>
    </row>
    <row r="40" spans="2:17">
      <c r="B40" s="33" t="s">
        <v>672</v>
      </c>
      <c r="C40" s="33" t="s">
        <v>677</v>
      </c>
      <c r="D40" s="36">
        <f t="shared" ref="D40:D41" si="23">E40/100*1</f>
        <v>0.8571428571428571</v>
      </c>
      <c r="E40" s="36">
        <f>(IA18+ID18+IG18+IJ18+IM18+IP18+IS18)/7</f>
        <v>85.714285714285708</v>
      </c>
      <c r="F40" s="56"/>
      <c r="G40" s="56"/>
      <c r="H40" s="56"/>
      <c r="I40" s="56"/>
      <c r="J40" s="56"/>
      <c r="K40" s="56"/>
      <c r="L40" s="50"/>
      <c r="M40" s="50"/>
      <c r="N40" s="50"/>
      <c r="O40" s="50"/>
      <c r="P40" s="50"/>
      <c r="Q40" s="50"/>
    </row>
    <row r="41" spans="2:17">
      <c r="B41" s="33" t="s">
        <v>673</v>
      </c>
      <c r="C41" s="33" t="s">
        <v>677</v>
      </c>
      <c r="D41" s="36">
        <f t="shared" si="23"/>
        <v>0.14285714285714288</v>
      </c>
      <c r="E41" s="36">
        <f>(IB18+IE18+IH18+IK18+IN18+IQ18+IT18)/7</f>
        <v>14.285714285714286</v>
      </c>
      <c r="F41" s="56"/>
      <c r="G41" s="56"/>
      <c r="H41" s="56"/>
      <c r="I41" s="56"/>
      <c r="J41" s="56"/>
      <c r="K41" s="56"/>
      <c r="L41" s="50"/>
      <c r="M41" s="50"/>
      <c r="N41" s="50"/>
      <c r="O41" s="50"/>
      <c r="P41" s="50"/>
      <c r="Q41" s="50"/>
    </row>
    <row r="42" spans="2:17">
      <c r="B42" s="33"/>
      <c r="C42" s="33"/>
      <c r="D42" s="35">
        <f>SUM(D39:D41)</f>
        <v>1</v>
      </c>
      <c r="E42" s="35">
        <f>SUM(E39:E41)</f>
        <v>100</v>
      </c>
      <c r="F42" s="56"/>
      <c r="G42" s="56"/>
      <c r="H42" s="56"/>
      <c r="I42" s="56"/>
      <c r="J42" s="56"/>
      <c r="K42" s="56"/>
      <c r="L42" s="50"/>
      <c r="M42" s="50"/>
      <c r="N42" s="50"/>
      <c r="O42" s="50"/>
      <c r="P42" s="50"/>
      <c r="Q42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DP2:DQ2"/>
    <mergeCell ref="GS12:GU12"/>
    <mergeCell ref="GV12:GX12"/>
    <mergeCell ref="L34:M34"/>
    <mergeCell ref="B20:E20"/>
    <mergeCell ref="D25:E25"/>
    <mergeCell ref="F25:G25"/>
    <mergeCell ref="H25:I25"/>
    <mergeCell ref="J25:K25"/>
    <mergeCell ref="D34:E34"/>
    <mergeCell ref="F34:G34"/>
    <mergeCell ref="H34:I34"/>
    <mergeCell ref="J34:K34"/>
    <mergeCell ref="A17:B17"/>
    <mergeCell ref="A18:B18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2025-04-18T03:32:26Z</dcterms:modified>
</cp:coreProperties>
</file>